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 Senn\Desktop\Chaostheorie\"/>
    </mc:Choice>
  </mc:AlternateContent>
  <xr:revisionPtr revIDLastSave="0" documentId="13_ncr:1_{4025DAFD-54C1-45C5-8C21-438CD1722B65}" xr6:coauthVersionLast="36" xr6:coauthVersionMax="36" xr10:uidLastSave="{00000000-0000-0000-0000-000000000000}"/>
  <bookViews>
    <workbookView xWindow="0" yWindow="0" windowWidth="23040" windowHeight="9828" xr2:uid="{A32126F2-9094-40B9-99F4-C28D26C526D0}"/>
  </bookViews>
  <sheets>
    <sheet name="Tabelle1" sheetId="1" r:id="rId1"/>
  </sheets>
  <definedNames>
    <definedName name="a">Tabelle1!$B$1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/>
  <c r="K2" i="1" l="1"/>
  <c r="V44" i="1" s="1"/>
  <c r="S4" i="1"/>
  <c r="S5" i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" i="1"/>
  <c r="M2" i="1" l="1"/>
  <c r="E2" i="1"/>
  <c r="L2" i="1" l="1"/>
  <c r="W44" i="1" s="1"/>
  <c r="N2" i="1" l="1"/>
  <c r="P3" i="1" s="1"/>
  <c r="C2" i="1"/>
  <c r="D2" i="1" l="1"/>
  <c r="W2" i="1" s="1"/>
  <c r="V2" i="1"/>
  <c r="Q3" i="1"/>
  <c r="K3" i="1" s="1"/>
  <c r="V45" i="1" s="1"/>
  <c r="T2" i="1" l="1"/>
  <c r="F2" i="1"/>
  <c r="L3" i="1"/>
  <c r="W45" i="1" s="1"/>
  <c r="I3" i="1" l="1"/>
  <c r="H3" i="1"/>
  <c r="C3" i="1" s="1"/>
  <c r="O3" i="1"/>
  <c r="M3" i="1" s="1"/>
  <c r="D3" i="1" l="1"/>
  <c r="W3" i="1" s="1"/>
  <c r="V3" i="1"/>
  <c r="N3" i="1"/>
  <c r="P4" i="1" s="1"/>
  <c r="G3" i="1" l="1"/>
  <c r="E3" i="1" s="1"/>
  <c r="T3" i="1"/>
  <c r="U3" i="1" s="1"/>
  <c r="Q4" i="1"/>
  <c r="K4" i="1" s="1"/>
  <c r="V46" i="1" s="1"/>
  <c r="F3" i="1" l="1"/>
  <c r="H4" i="1" s="1"/>
  <c r="L4" i="1"/>
  <c r="I4" i="1" l="1"/>
  <c r="C4" i="1" s="1"/>
  <c r="D4" i="1" s="1"/>
  <c r="W46" i="1"/>
  <c r="O4" i="1"/>
  <c r="M4" i="1" s="1"/>
  <c r="N4" i="1" s="1"/>
  <c r="P5" i="1" s="1"/>
  <c r="T4" i="1" l="1"/>
  <c r="U4" i="1" s="1"/>
  <c r="W4" i="1"/>
  <c r="V4" i="1"/>
  <c r="G4" i="1"/>
  <c r="E4" i="1" s="1"/>
  <c r="F4" i="1" s="1"/>
  <c r="H5" i="1" s="1"/>
  <c r="Q5" i="1"/>
  <c r="I5" i="1" l="1"/>
  <c r="C5" i="1" s="1"/>
  <c r="K5" i="1"/>
  <c r="V47" i="1" s="1"/>
  <c r="D5" i="1" l="1"/>
  <c r="W5" i="1" s="1"/>
  <c r="V5" i="1"/>
  <c r="L5" i="1"/>
  <c r="O5" i="1" l="1"/>
  <c r="M5" i="1" s="1"/>
  <c r="W47" i="1"/>
  <c r="G5" i="1"/>
  <c r="E5" i="1" s="1"/>
  <c r="T5" i="1"/>
  <c r="U5" i="1" s="1"/>
  <c r="F5" i="1" l="1"/>
  <c r="I6" i="1" s="1"/>
  <c r="H6" i="1" l="1"/>
  <c r="C6" i="1" s="1"/>
  <c r="N5" i="1"/>
  <c r="P6" i="1" s="1"/>
  <c r="D6" i="1" l="1"/>
  <c r="W6" i="1" s="1"/>
  <c r="V6" i="1"/>
  <c r="Q6" i="1"/>
  <c r="K6" i="1" s="1"/>
  <c r="V48" i="1" s="1"/>
  <c r="G6" i="1" l="1"/>
  <c r="E6" i="1" s="1"/>
  <c r="L6" i="1"/>
  <c r="O6" i="1" l="1"/>
  <c r="M6" i="1" s="1"/>
  <c r="N6" i="1" s="1"/>
  <c r="Q7" i="1" s="1"/>
  <c r="W48" i="1"/>
  <c r="F6" i="1"/>
  <c r="H7" i="1" s="1"/>
  <c r="T6" i="1"/>
  <c r="U6" i="1" s="1"/>
  <c r="I7" i="1" l="1"/>
  <c r="C7" i="1" s="1"/>
  <c r="P7" i="1"/>
  <c r="K7" i="1" s="1"/>
  <c r="V49" i="1" s="1"/>
  <c r="V7" i="1" l="1"/>
  <c r="D7" i="1"/>
  <c r="W7" i="1" s="1"/>
  <c r="L7" i="1"/>
  <c r="O7" i="1" l="1"/>
  <c r="M7" i="1" s="1"/>
  <c r="N7" i="1" s="1"/>
  <c r="P8" i="1" s="1"/>
  <c r="W49" i="1"/>
  <c r="G7" i="1"/>
  <c r="E7" i="1" s="1"/>
  <c r="T7" i="1"/>
  <c r="U7" i="1" s="1"/>
  <c r="F7" i="1" l="1"/>
  <c r="I8" i="1" s="1"/>
  <c r="Q8" i="1"/>
  <c r="K8" i="1" s="1"/>
  <c r="V50" i="1" s="1"/>
  <c r="H8" i="1" l="1"/>
  <c r="C8" i="1" s="1"/>
  <c r="L8" i="1"/>
  <c r="O8" i="1" l="1"/>
  <c r="M8" i="1" s="1"/>
  <c r="N8" i="1" s="1"/>
  <c r="P9" i="1" s="1"/>
  <c r="W50" i="1"/>
  <c r="D8" i="1"/>
  <c r="W8" i="1" s="1"/>
  <c r="V8" i="1"/>
  <c r="G8" i="1" l="1"/>
  <c r="E8" i="1" s="1"/>
  <c r="Q9" i="1"/>
  <c r="K9" i="1" s="1"/>
  <c r="V51" i="1" s="1"/>
  <c r="T8" i="1"/>
  <c r="U8" i="1" s="1"/>
  <c r="F8" i="1" l="1"/>
  <c r="I9" i="1" s="1"/>
  <c r="L9" i="1"/>
  <c r="H9" i="1" l="1"/>
  <c r="C9" i="1" s="1"/>
  <c r="W51" i="1"/>
  <c r="O9" i="1"/>
  <c r="M9" i="1" s="1"/>
  <c r="N9" i="1" s="1"/>
  <c r="P10" i="1" s="1"/>
  <c r="D9" i="1" l="1"/>
  <c r="V9" i="1"/>
  <c r="Q10" i="1"/>
  <c r="K10" i="1" s="1"/>
  <c r="V52" i="1" s="1"/>
  <c r="T9" i="1" l="1"/>
  <c r="U9" i="1" s="1"/>
  <c r="W9" i="1"/>
  <c r="G9" i="1"/>
  <c r="E9" i="1" s="1"/>
  <c r="L10" i="1"/>
  <c r="W52" i="1" l="1"/>
  <c r="F9" i="1"/>
  <c r="H10" i="1" s="1"/>
  <c r="O10" i="1"/>
  <c r="M10" i="1" s="1"/>
  <c r="I10" i="1" l="1"/>
  <c r="C10" i="1" s="1"/>
  <c r="N10" i="1"/>
  <c r="P11" i="1" s="1"/>
  <c r="V10" i="1" l="1"/>
  <c r="D10" i="1"/>
  <c r="W10" i="1" s="1"/>
  <c r="Q11" i="1"/>
  <c r="K11" i="1" s="1"/>
  <c r="V53" i="1" s="1"/>
  <c r="G10" i="1" l="1"/>
  <c r="E10" i="1" s="1"/>
  <c r="T10" i="1"/>
  <c r="U10" i="1" s="1"/>
  <c r="L11" i="1"/>
  <c r="W53" i="1" s="1"/>
  <c r="F10" i="1" l="1"/>
  <c r="H11" i="1" s="1"/>
  <c r="O11" i="1"/>
  <c r="M11" i="1" s="1"/>
  <c r="I11" i="1" l="1"/>
  <c r="C11" i="1" s="1"/>
  <c r="N11" i="1"/>
  <c r="P12" i="1" s="1"/>
  <c r="V11" i="1" l="1"/>
  <c r="D11" i="1"/>
  <c r="Q12" i="1"/>
  <c r="K12" i="1" s="1"/>
  <c r="V54" i="1" s="1"/>
  <c r="T11" i="1" l="1"/>
  <c r="U11" i="1" s="1"/>
  <c r="W11" i="1"/>
  <c r="G11" i="1"/>
  <c r="E11" i="1" s="1"/>
  <c r="L12" i="1"/>
  <c r="W54" i="1" l="1"/>
  <c r="F11" i="1"/>
  <c r="H12" i="1" s="1"/>
  <c r="O12" i="1"/>
  <c r="M12" i="1" s="1"/>
  <c r="I12" i="1" l="1"/>
  <c r="C12" i="1" s="1"/>
  <c r="N12" i="1"/>
  <c r="P13" i="1" s="1"/>
  <c r="V12" i="1" l="1"/>
  <c r="D12" i="1"/>
  <c r="W12" i="1" s="1"/>
  <c r="Q13" i="1"/>
  <c r="K13" i="1" s="1"/>
  <c r="V55" i="1" s="1"/>
  <c r="G12" i="1" l="1"/>
  <c r="E12" i="1" s="1"/>
  <c r="T12" i="1"/>
  <c r="U12" i="1" s="1"/>
  <c r="L13" i="1"/>
  <c r="W55" i="1" l="1"/>
  <c r="F12" i="1"/>
  <c r="I13" i="1" s="1"/>
  <c r="O13" i="1"/>
  <c r="M13" i="1" s="1"/>
  <c r="H13" i="1" l="1"/>
  <c r="C13" i="1" s="1"/>
  <c r="N13" i="1"/>
  <c r="Q14" i="1" s="1"/>
  <c r="V13" i="1" l="1"/>
  <c r="D13" i="1"/>
  <c r="W13" i="1" s="1"/>
  <c r="P14" i="1"/>
  <c r="K14" i="1" s="1"/>
  <c r="V56" i="1" s="1"/>
  <c r="G13" i="1" l="1"/>
  <c r="E13" i="1" s="1"/>
  <c r="T13" i="1"/>
  <c r="U13" i="1" s="1"/>
  <c r="L14" i="1"/>
  <c r="W56" i="1" s="1"/>
  <c r="F13" i="1" l="1"/>
  <c r="H14" i="1" s="1"/>
  <c r="O14" i="1"/>
  <c r="M14" i="1" s="1"/>
  <c r="N14" i="1" s="1"/>
  <c r="P15" i="1" s="1"/>
  <c r="I14" i="1" l="1"/>
  <c r="C14" i="1" s="1"/>
  <c r="Q15" i="1"/>
  <c r="K15" i="1" s="1"/>
  <c r="L15" i="1" l="1"/>
  <c r="W57" i="1" s="1"/>
  <c r="V57" i="1"/>
  <c r="V14" i="1"/>
  <c r="D14" i="1"/>
  <c r="O15" i="1" l="1"/>
  <c r="M15" i="1" s="1"/>
  <c r="N15" i="1" s="1"/>
  <c r="P16" i="1" s="1"/>
  <c r="T14" i="1"/>
  <c r="U14" i="1" s="1"/>
  <c r="W14" i="1"/>
  <c r="G14" i="1"/>
  <c r="E14" i="1" s="1"/>
  <c r="F14" i="1" s="1"/>
  <c r="H15" i="1" s="1"/>
  <c r="Q16" i="1" l="1"/>
  <c r="K16" i="1" s="1"/>
  <c r="V58" i="1" s="1"/>
  <c r="I15" i="1"/>
  <c r="C15" i="1" s="1"/>
  <c r="D15" i="1" s="1"/>
  <c r="W15" i="1" s="1"/>
  <c r="L16" i="1" l="1"/>
  <c r="W58" i="1" s="1"/>
  <c r="G15" i="1"/>
  <c r="E15" i="1" s="1"/>
  <c r="F15" i="1" s="1"/>
  <c r="V15" i="1"/>
  <c r="T15" i="1"/>
  <c r="U15" i="1" s="1"/>
  <c r="O16" i="1"/>
  <c r="M16" i="1" s="1"/>
  <c r="I16" i="1" l="1"/>
  <c r="H16" i="1"/>
  <c r="N16" i="1"/>
  <c r="P17" i="1" s="1"/>
  <c r="C16" i="1" l="1"/>
  <c r="D16" i="1" s="1"/>
  <c r="W16" i="1" s="1"/>
  <c r="Q17" i="1"/>
  <c r="K17" i="1" s="1"/>
  <c r="V59" i="1" s="1"/>
  <c r="T16" i="1" l="1"/>
  <c r="U16" i="1" s="1"/>
  <c r="V16" i="1"/>
  <c r="G16" i="1"/>
  <c r="E16" i="1" s="1"/>
  <c r="L17" i="1"/>
  <c r="W59" i="1" s="1"/>
  <c r="F16" i="1" l="1"/>
  <c r="I17" i="1" s="1"/>
  <c r="O17" i="1"/>
  <c r="M17" i="1" s="1"/>
  <c r="H17" i="1" l="1"/>
  <c r="C17" i="1" s="1"/>
  <c r="N17" i="1"/>
  <c r="P18" i="1" s="1"/>
  <c r="V17" i="1" l="1"/>
  <c r="D17" i="1"/>
  <c r="W17" i="1" s="1"/>
  <c r="Q18" i="1"/>
  <c r="K18" i="1" s="1"/>
  <c r="V60" i="1" s="1"/>
  <c r="G17" i="1" l="1"/>
  <c r="E17" i="1" s="1"/>
  <c r="T17" i="1"/>
  <c r="U17" i="1" s="1"/>
  <c r="L18" i="1"/>
  <c r="W60" i="1" l="1"/>
  <c r="F17" i="1"/>
  <c r="I18" i="1" s="1"/>
  <c r="O18" i="1"/>
  <c r="M18" i="1" s="1"/>
  <c r="H18" i="1" l="1"/>
  <c r="C18" i="1" s="1"/>
  <c r="N18" i="1"/>
  <c r="P19" i="1" s="1"/>
  <c r="D18" i="1" l="1"/>
  <c r="V18" i="1"/>
  <c r="Q19" i="1"/>
  <c r="K19" i="1" s="1"/>
  <c r="V61" i="1" s="1"/>
  <c r="T18" i="1" l="1"/>
  <c r="U18" i="1" s="1"/>
  <c r="W18" i="1"/>
  <c r="G18" i="1"/>
  <c r="E18" i="1" s="1"/>
  <c r="L19" i="1"/>
  <c r="W61" i="1" s="1"/>
  <c r="F18" i="1" l="1"/>
  <c r="H19" i="1" s="1"/>
  <c r="O19" i="1"/>
  <c r="M19" i="1" s="1"/>
  <c r="I19" i="1" l="1"/>
  <c r="C19" i="1" s="1"/>
  <c r="N19" i="1"/>
  <c r="P20" i="1" s="1"/>
  <c r="V19" i="1" l="1"/>
  <c r="D19" i="1"/>
  <c r="Q20" i="1"/>
  <c r="K20" i="1" s="1"/>
  <c r="V62" i="1" s="1"/>
  <c r="T19" i="1" l="1"/>
  <c r="U19" i="1" s="1"/>
  <c r="W19" i="1"/>
  <c r="G19" i="1"/>
  <c r="E19" i="1" s="1"/>
  <c r="F19" i="1" s="1"/>
  <c r="I20" i="1" s="1"/>
  <c r="L20" i="1"/>
  <c r="W62" i="1" l="1"/>
  <c r="H20" i="1"/>
  <c r="C20" i="1" s="1"/>
  <c r="O20" i="1"/>
  <c r="M20" i="1" s="1"/>
  <c r="D20" i="1" l="1"/>
  <c r="V20" i="1"/>
  <c r="N20" i="1"/>
  <c r="P21" i="1" s="1"/>
  <c r="T20" i="1" l="1"/>
  <c r="U20" i="1" s="1"/>
  <c r="W20" i="1"/>
  <c r="G20" i="1"/>
  <c r="E20" i="1" s="1"/>
  <c r="F20" i="1" s="1"/>
  <c r="H21" i="1" s="1"/>
  <c r="Q21" i="1"/>
  <c r="K21" i="1" s="1"/>
  <c r="V63" i="1" s="1"/>
  <c r="I21" i="1" l="1"/>
  <c r="C21" i="1" s="1"/>
  <c r="L21" i="1"/>
  <c r="W63" i="1" l="1"/>
  <c r="D21" i="1"/>
  <c r="V21" i="1"/>
  <c r="O21" i="1"/>
  <c r="M21" i="1" s="1"/>
  <c r="T21" i="1" l="1"/>
  <c r="U21" i="1" s="1"/>
  <c r="W21" i="1"/>
  <c r="G21" i="1"/>
  <c r="E21" i="1" s="1"/>
  <c r="F21" i="1" s="1"/>
  <c r="N21" i="1"/>
  <c r="Q22" i="1" s="1"/>
  <c r="H22" i="1" l="1"/>
  <c r="I22" i="1"/>
  <c r="P22" i="1"/>
  <c r="K22" i="1" s="1"/>
  <c r="V64" i="1" s="1"/>
  <c r="C22" i="1" l="1"/>
  <c r="L22" i="1"/>
  <c r="W64" i="1" l="1"/>
  <c r="D22" i="1"/>
  <c r="W22" i="1" s="1"/>
  <c r="V22" i="1"/>
  <c r="O22" i="1"/>
  <c r="M22" i="1" s="1"/>
  <c r="G22" i="1" l="1"/>
  <c r="E22" i="1" s="1"/>
  <c r="F22" i="1" s="1"/>
  <c r="H23" i="1" s="1"/>
  <c r="T22" i="1"/>
  <c r="U22" i="1" s="1"/>
  <c r="N22" i="1"/>
  <c r="Q23" i="1" s="1"/>
  <c r="I23" i="1" l="1"/>
  <c r="C23" i="1" s="1"/>
  <c r="P23" i="1"/>
  <c r="K23" i="1" s="1"/>
  <c r="V65" i="1" s="1"/>
  <c r="D23" i="1" l="1"/>
  <c r="W23" i="1" s="1"/>
  <c r="V23" i="1"/>
  <c r="L23" i="1"/>
  <c r="T23" i="1" l="1"/>
  <c r="U23" i="1" s="1"/>
  <c r="W65" i="1"/>
  <c r="G23" i="1"/>
  <c r="E23" i="1" s="1"/>
  <c r="O23" i="1"/>
  <c r="M23" i="1" s="1"/>
  <c r="F23" i="1" l="1"/>
  <c r="I24" i="1" s="1"/>
  <c r="N23" i="1"/>
  <c r="P24" i="1" s="1"/>
  <c r="H24" i="1" l="1"/>
  <c r="C24" i="1" s="1"/>
  <c r="Q24" i="1"/>
  <c r="K24" i="1" s="1"/>
  <c r="V66" i="1" s="1"/>
  <c r="V24" i="1" l="1"/>
  <c r="D24" i="1"/>
  <c r="W24" i="1" s="1"/>
  <c r="L24" i="1"/>
  <c r="T24" i="1" l="1"/>
  <c r="U24" i="1" s="1"/>
  <c r="W66" i="1"/>
  <c r="G24" i="1"/>
  <c r="E24" i="1" s="1"/>
  <c r="O24" i="1"/>
  <c r="M24" i="1" s="1"/>
  <c r="F24" i="1" l="1"/>
  <c r="H25" i="1" s="1"/>
  <c r="N24" i="1"/>
  <c r="Q25" i="1" s="1"/>
  <c r="I25" i="1" l="1"/>
  <c r="C25" i="1" s="1"/>
  <c r="P25" i="1"/>
  <c r="K25" i="1" s="1"/>
  <c r="V25" i="1" l="1"/>
  <c r="D25" i="1"/>
  <c r="W25" i="1" s="1"/>
  <c r="L25" i="1"/>
  <c r="V67" i="1"/>
  <c r="T25" i="1" l="1"/>
  <c r="U25" i="1" s="1"/>
  <c r="G25" i="1"/>
  <c r="E25" i="1" s="1"/>
  <c r="F25" i="1" s="1"/>
  <c r="I26" i="1" s="1"/>
  <c r="O25" i="1"/>
  <c r="M25" i="1" s="1"/>
  <c r="N25" i="1" s="1"/>
  <c r="Q26" i="1" s="1"/>
  <c r="W67" i="1"/>
  <c r="H26" i="1" l="1"/>
  <c r="C26" i="1" s="1"/>
  <c r="P26" i="1"/>
  <c r="K26" i="1" s="1"/>
  <c r="V68" i="1" s="1"/>
  <c r="L26" i="1" l="1"/>
  <c r="D26" i="1"/>
  <c r="W26" i="1" s="1"/>
  <c r="V26" i="1"/>
  <c r="G26" i="1" l="1"/>
  <c r="E26" i="1" s="1"/>
  <c r="T26" i="1"/>
  <c r="U26" i="1" s="1"/>
  <c r="W68" i="1"/>
  <c r="O26" i="1"/>
  <c r="M26" i="1" s="1"/>
  <c r="N26" i="1" s="1"/>
  <c r="P27" i="1" s="1"/>
  <c r="F26" i="1" l="1"/>
  <c r="I27" i="1" s="1"/>
  <c r="Q27" i="1"/>
  <c r="K27" i="1" s="1"/>
  <c r="V69" i="1" s="1"/>
  <c r="H27" i="1" l="1"/>
  <c r="C27" i="1" s="1"/>
  <c r="L27" i="1"/>
  <c r="W69" i="1" l="1"/>
  <c r="D27" i="1"/>
  <c r="W27" i="1" s="1"/>
  <c r="V27" i="1"/>
  <c r="O27" i="1"/>
  <c r="M27" i="1" s="1"/>
  <c r="G27" i="1" l="1"/>
  <c r="E27" i="1" s="1"/>
  <c r="F27" i="1" s="1"/>
  <c r="T27" i="1"/>
  <c r="U27" i="1" s="1"/>
  <c r="N27" i="1"/>
  <c r="Q28" i="1" s="1"/>
  <c r="H28" i="1" l="1"/>
  <c r="I28" i="1"/>
  <c r="P28" i="1"/>
  <c r="K28" i="1" s="1"/>
  <c r="L28" i="1" l="1"/>
  <c r="W70" i="1" s="1"/>
  <c r="V70" i="1"/>
  <c r="C28" i="1"/>
  <c r="O28" i="1"/>
  <c r="M28" i="1" s="1"/>
  <c r="D28" i="1" l="1"/>
  <c r="V28" i="1"/>
  <c r="N28" i="1"/>
  <c r="P29" i="1" s="1"/>
  <c r="T28" i="1" l="1"/>
  <c r="U28" i="1" s="1"/>
  <c r="W28" i="1"/>
  <c r="G28" i="1"/>
  <c r="E28" i="1" s="1"/>
  <c r="F28" i="1" s="1"/>
  <c r="Q29" i="1"/>
  <c r="K29" i="1" s="1"/>
  <c r="V71" i="1" s="1"/>
  <c r="I29" i="1" l="1"/>
  <c r="H29" i="1"/>
  <c r="L29" i="1"/>
  <c r="C29" i="1" l="1"/>
  <c r="D29" i="1" s="1"/>
  <c r="W29" i="1" s="1"/>
  <c r="W71" i="1"/>
  <c r="O29" i="1"/>
  <c r="M29" i="1" s="1"/>
  <c r="V29" i="1" l="1"/>
  <c r="G29" i="1"/>
  <c r="E29" i="1" s="1"/>
  <c r="T29" i="1"/>
  <c r="U29" i="1" s="1"/>
  <c r="N29" i="1"/>
  <c r="P30" i="1" s="1"/>
  <c r="F29" i="1" l="1"/>
  <c r="H30" i="1" s="1"/>
  <c r="Q30" i="1"/>
  <c r="K30" i="1" s="1"/>
  <c r="L30" i="1" l="1"/>
  <c r="O30" i="1" s="1"/>
  <c r="M30" i="1" s="1"/>
  <c r="V72" i="1"/>
  <c r="I30" i="1"/>
  <c r="C30" i="1" s="1"/>
  <c r="D30" i="1" l="1"/>
  <c r="V30" i="1"/>
  <c r="W72" i="1"/>
  <c r="N30" i="1"/>
  <c r="P31" i="1" s="1"/>
  <c r="T30" i="1" l="1"/>
  <c r="U30" i="1" s="1"/>
  <c r="W30" i="1"/>
  <c r="G30" i="1"/>
  <c r="E30" i="1" s="1"/>
  <c r="Q31" i="1"/>
  <c r="K31" i="1" s="1"/>
  <c r="V73" i="1" s="1"/>
  <c r="F30" i="1" l="1"/>
  <c r="H31" i="1" s="1"/>
  <c r="L31" i="1"/>
  <c r="I31" i="1" l="1"/>
  <c r="C31" i="1" s="1"/>
  <c r="D31" i="1" s="1"/>
  <c r="W31" i="1" s="1"/>
  <c r="W73" i="1"/>
  <c r="O31" i="1"/>
  <c r="M31" i="1" s="1"/>
  <c r="V31" i="1" l="1"/>
  <c r="G31" i="1"/>
  <c r="E31" i="1" s="1"/>
  <c r="T31" i="1"/>
  <c r="U31" i="1" s="1"/>
  <c r="N31" i="1"/>
  <c r="Q32" i="1" s="1"/>
  <c r="F31" i="1" l="1"/>
  <c r="H32" i="1" s="1"/>
  <c r="P32" i="1"/>
  <c r="K32" i="1" s="1"/>
  <c r="V74" i="1" s="1"/>
  <c r="I32" i="1" l="1"/>
  <c r="C32" i="1" s="1"/>
  <c r="L32" i="1"/>
  <c r="W74" i="1" l="1"/>
  <c r="V32" i="1"/>
  <c r="D32" i="1"/>
  <c r="W32" i="1" s="1"/>
  <c r="O32" i="1"/>
  <c r="M32" i="1" s="1"/>
  <c r="G32" i="1" l="1"/>
  <c r="E32" i="1" s="1"/>
  <c r="T32" i="1"/>
  <c r="U32" i="1" s="1"/>
  <c r="N32" i="1"/>
  <c r="P33" i="1" s="1"/>
  <c r="F32" i="1" l="1"/>
  <c r="I33" i="1" s="1"/>
  <c r="Q33" i="1"/>
  <c r="K33" i="1" s="1"/>
  <c r="V75" i="1" s="1"/>
  <c r="H33" i="1" l="1"/>
  <c r="C33" i="1" s="1"/>
  <c r="D33" i="1" s="1"/>
  <c r="W33" i="1" s="1"/>
  <c r="L33" i="1"/>
  <c r="V33" i="1" l="1"/>
  <c r="T33" i="1"/>
  <c r="U33" i="1" s="1"/>
  <c r="W75" i="1"/>
  <c r="G33" i="1"/>
  <c r="E33" i="1" s="1"/>
  <c r="O33" i="1"/>
  <c r="M33" i="1" s="1"/>
  <c r="F33" i="1" l="1"/>
  <c r="H34" i="1" s="1"/>
  <c r="N33" i="1"/>
  <c r="P34" i="1" s="1"/>
  <c r="I34" i="1" l="1"/>
  <c r="C34" i="1" s="1"/>
  <c r="Q34" i="1"/>
  <c r="K34" i="1" s="1"/>
  <c r="V76" i="1" s="1"/>
  <c r="D34" i="1" l="1"/>
  <c r="W34" i="1" s="1"/>
  <c r="V34" i="1"/>
  <c r="L34" i="1"/>
  <c r="T34" i="1" l="1"/>
  <c r="U34" i="1" s="1"/>
  <c r="W76" i="1"/>
  <c r="G34" i="1"/>
  <c r="E34" i="1" s="1"/>
  <c r="O34" i="1"/>
  <c r="M34" i="1" s="1"/>
  <c r="F34" i="1" l="1"/>
  <c r="H35" i="1" s="1"/>
  <c r="N34" i="1"/>
  <c r="P35" i="1" s="1"/>
  <c r="I35" i="1" l="1"/>
  <c r="C35" i="1" s="1"/>
  <c r="V35" i="1" s="1"/>
  <c r="Q35" i="1"/>
  <c r="K35" i="1" s="1"/>
  <c r="D35" i="1" l="1"/>
  <c r="W35" i="1" s="1"/>
  <c r="L35" i="1"/>
  <c r="W77" i="1" s="1"/>
  <c r="V77" i="1"/>
  <c r="G35" i="1" l="1"/>
  <c r="E35" i="1" s="1"/>
  <c r="F35" i="1" s="1"/>
  <c r="H36" i="1" s="1"/>
  <c r="O35" i="1"/>
  <c r="M35" i="1" s="1"/>
  <c r="N35" i="1" s="1"/>
  <c r="Q36" i="1" s="1"/>
  <c r="T35" i="1"/>
  <c r="U35" i="1" s="1"/>
  <c r="I36" i="1" l="1"/>
  <c r="C36" i="1" s="1"/>
  <c r="P36" i="1"/>
  <c r="K36" i="1" s="1"/>
  <c r="V78" i="1" s="1"/>
  <c r="D36" i="1" l="1"/>
  <c r="W36" i="1" s="1"/>
  <c r="V36" i="1"/>
  <c r="L36" i="1"/>
  <c r="T36" i="1" l="1"/>
  <c r="U36" i="1" s="1"/>
  <c r="W78" i="1"/>
  <c r="G36" i="1"/>
  <c r="E36" i="1" s="1"/>
  <c r="F36" i="1" s="1"/>
  <c r="O36" i="1"/>
  <c r="M36" i="1" s="1"/>
  <c r="H37" i="1" l="1"/>
  <c r="I37" i="1"/>
  <c r="N36" i="1"/>
  <c r="Q37" i="1" s="1"/>
  <c r="C37" i="1" l="1"/>
  <c r="D37" i="1" s="1"/>
  <c r="W37" i="1" s="1"/>
  <c r="P37" i="1"/>
  <c r="K37" i="1" s="1"/>
  <c r="V79" i="1" s="1"/>
  <c r="V37" i="1" l="1"/>
  <c r="G37" i="1"/>
  <c r="E37" i="1" s="1"/>
  <c r="L37" i="1"/>
  <c r="T37" i="1" l="1"/>
  <c r="U37" i="1" s="1"/>
  <c r="W79" i="1"/>
  <c r="F37" i="1"/>
  <c r="H38" i="1" s="1"/>
  <c r="O37" i="1"/>
  <c r="M37" i="1" s="1"/>
  <c r="I38" i="1" l="1"/>
  <c r="C38" i="1" s="1"/>
  <c r="N37" i="1"/>
  <c r="Q38" i="1" s="1"/>
  <c r="D38" i="1" l="1"/>
  <c r="W38" i="1" s="1"/>
  <c r="V38" i="1"/>
  <c r="P38" i="1"/>
  <c r="K38" i="1" s="1"/>
  <c r="V80" i="1" s="1"/>
  <c r="G38" i="1" l="1"/>
  <c r="E38" i="1" s="1"/>
  <c r="L38" i="1"/>
  <c r="T38" i="1" l="1"/>
  <c r="U38" i="1" s="1"/>
  <c r="W80" i="1"/>
  <c r="F38" i="1"/>
  <c r="H39" i="1" s="1"/>
  <c r="O38" i="1"/>
  <c r="M38" i="1" s="1"/>
  <c r="I39" i="1" l="1"/>
  <c r="C39" i="1" s="1"/>
  <c r="N38" i="1"/>
  <c r="Q39" i="1" s="1"/>
  <c r="D39" i="1" l="1"/>
  <c r="W39" i="1" s="1"/>
  <c r="V39" i="1"/>
  <c r="P39" i="1"/>
  <c r="K39" i="1" s="1"/>
  <c r="V81" i="1" s="1"/>
  <c r="G39" i="1" l="1"/>
  <c r="E39" i="1" s="1"/>
  <c r="F39" i="1" s="1"/>
  <c r="H40" i="1" s="1"/>
  <c r="L39" i="1"/>
  <c r="T39" i="1" l="1"/>
  <c r="U39" i="1" s="1"/>
  <c r="W81" i="1"/>
  <c r="I40" i="1"/>
  <c r="C40" i="1" s="1"/>
  <c r="O39" i="1"/>
  <c r="M39" i="1" s="1"/>
  <c r="D40" i="1" l="1"/>
  <c r="W40" i="1" s="1"/>
  <c r="V40" i="1"/>
  <c r="N39" i="1"/>
  <c r="P40" i="1" s="1"/>
  <c r="G40" i="1" l="1"/>
  <c r="E40" i="1" s="1"/>
  <c r="Q40" i="1"/>
  <c r="K40" i="1" s="1"/>
  <c r="V82" i="1" s="1"/>
  <c r="F40" i="1" l="1"/>
  <c r="H41" i="1" s="1"/>
  <c r="L40" i="1"/>
  <c r="T40" i="1" l="1"/>
  <c r="U40" i="1" s="1"/>
  <c r="W82" i="1"/>
  <c r="I41" i="1"/>
  <c r="C41" i="1" s="1"/>
  <c r="O40" i="1"/>
  <c r="M40" i="1" s="1"/>
  <c r="D41" i="1" l="1"/>
  <c r="W41" i="1" s="1"/>
  <c r="V41" i="1"/>
  <c r="N40" i="1"/>
  <c r="P41" i="1" s="1"/>
  <c r="G41" i="1" l="1"/>
  <c r="E41" i="1" s="1"/>
  <c r="Q41" i="1"/>
  <c r="K41" i="1" s="1"/>
  <c r="V83" i="1" s="1"/>
  <c r="F41" i="1" l="1"/>
  <c r="H42" i="1" s="1"/>
  <c r="L41" i="1"/>
  <c r="I42" i="1" l="1"/>
  <c r="C42" i="1" s="1"/>
  <c r="T41" i="1"/>
  <c r="U41" i="1" s="1"/>
  <c r="W83" i="1"/>
  <c r="O41" i="1"/>
  <c r="M41" i="1" s="1"/>
  <c r="D42" i="1" l="1"/>
  <c r="W42" i="1" s="1"/>
  <c r="V42" i="1"/>
  <c r="N41" i="1"/>
  <c r="Q42" i="1" s="1"/>
  <c r="G42" i="1" l="1"/>
  <c r="E42" i="1" s="1"/>
  <c r="F42" i="1" s="1"/>
  <c r="I43" i="1" s="1"/>
  <c r="P42" i="1"/>
  <c r="K42" i="1" s="1"/>
  <c r="V84" i="1" s="1"/>
  <c r="H43" i="1" l="1"/>
  <c r="C43" i="1" s="1"/>
  <c r="D43" i="1" s="1"/>
  <c r="L42" i="1"/>
  <c r="T42" i="1" l="1"/>
  <c r="U42" i="1" s="1"/>
  <c r="W84" i="1"/>
  <c r="G43" i="1"/>
  <c r="E43" i="1" s="1"/>
  <c r="O42" i="1"/>
  <c r="M42" i="1" s="1"/>
  <c r="F43" i="1" l="1"/>
  <c r="I44" i="1" s="1"/>
  <c r="N42" i="1"/>
  <c r="Q43" i="1" s="1"/>
  <c r="H44" i="1" l="1"/>
  <c r="C44" i="1" s="1"/>
  <c r="D44" i="1" s="1"/>
  <c r="P43" i="1"/>
  <c r="K43" i="1" s="1"/>
  <c r="G44" i="1" l="1"/>
  <c r="E44" i="1" s="1"/>
  <c r="L43" i="1"/>
  <c r="T43" i="1" s="1"/>
  <c r="U43" i="1" s="1"/>
  <c r="F44" i="1" l="1"/>
  <c r="I45" i="1" s="1"/>
  <c r="O43" i="1"/>
  <c r="M43" i="1" s="1"/>
  <c r="H45" i="1" l="1"/>
  <c r="C45" i="1" s="1"/>
  <c r="D45" i="1" s="1"/>
  <c r="N43" i="1"/>
  <c r="Q44" i="1" s="1"/>
  <c r="G45" i="1" l="1"/>
  <c r="E45" i="1" s="1"/>
  <c r="P44" i="1"/>
  <c r="K44" i="1" s="1"/>
  <c r="F45" i="1" l="1"/>
  <c r="H46" i="1" s="1"/>
  <c r="L44" i="1"/>
  <c r="T44" i="1" s="1"/>
  <c r="U44" i="1" s="1"/>
  <c r="I46" i="1" l="1"/>
  <c r="C46" i="1" s="1"/>
  <c r="D46" i="1" s="1"/>
  <c r="O44" i="1"/>
  <c r="M44" i="1" s="1"/>
  <c r="G46" i="1" l="1"/>
  <c r="E46" i="1" s="1"/>
  <c r="F46" i="1" s="1"/>
  <c r="H47" i="1" s="1"/>
  <c r="N44" i="1"/>
  <c r="Q45" i="1" s="1"/>
  <c r="I47" i="1" l="1"/>
  <c r="C47" i="1" s="1"/>
  <c r="D47" i="1" s="1"/>
  <c r="P45" i="1"/>
  <c r="K45" i="1" s="1"/>
  <c r="G47" i="1" l="1"/>
  <c r="E47" i="1" s="1"/>
  <c r="F47" i="1" s="1"/>
  <c r="H48" i="1" s="1"/>
  <c r="L45" i="1"/>
  <c r="T45" i="1" s="1"/>
  <c r="U45" i="1" s="1"/>
  <c r="I48" i="1" l="1"/>
  <c r="C48" i="1" s="1"/>
  <c r="D48" i="1" s="1"/>
  <c r="O45" i="1"/>
  <c r="M45" i="1" s="1"/>
  <c r="G48" i="1" l="1"/>
  <c r="E48" i="1" s="1"/>
  <c r="F48" i="1" s="1"/>
  <c r="I49" i="1" s="1"/>
  <c r="N45" i="1"/>
  <c r="Q46" i="1" s="1"/>
  <c r="H49" i="1" l="1"/>
  <c r="C49" i="1" s="1"/>
  <c r="D49" i="1" s="1"/>
  <c r="P46" i="1"/>
  <c r="K46" i="1" s="1"/>
  <c r="G49" i="1" l="1"/>
  <c r="E49" i="1" s="1"/>
  <c r="F49" i="1" s="1"/>
  <c r="I50" i="1" s="1"/>
  <c r="L46" i="1"/>
  <c r="T46" i="1" s="1"/>
  <c r="U46" i="1" s="1"/>
  <c r="H50" i="1" l="1"/>
  <c r="C50" i="1" s="1"/>
  <c r="D50" i="1" s="1"/>
  <c r="O46" i="1"/>
  <c r="M46" i="1" s="1"/>
  <c r="G50" i="1" l="1"/>
  <c r="E50" i="1" s="1"/>
  <c r="F50" i="1" s="1"/>
  <c r="H51" i="1" s="1"/>
  <c r="N46" i="1"/>
  <c r="Q47" i="1" s="1"/>
  <c r="I51" i="1" l="1"/>
  <c r="C51" i="1" s="1"/>
  <c r="D51" i="1" s="1"/>
  <c r="P47" i="1"/>
  <c r="K47" i="1" s="1"/>
  <c r="G51" i="1" l="1"/>
  <c r="E51" i="1" s="1"/>
  <c r="F51" i="1" s="1"/>
  <c r="H52" i="1" s="1"/>
  <c r="L47" i="1"/>
  <c r="T47" i="1" s="1"/>
  <c r="U47" i="1" s="1"/>
  <c r="I52" i="1" l="1"/>
  <c r="C52" i="1" s="1"/>
  <c r="D52" i="1" s="1"/>
  <c r="O47" i="1"/>
  <c r="M47" i="1" s="1"/>
  <c r="G52" i="1" l="1"/>
  <c r="E52" i="1" s="1"/>
  <c r="F52" i="1" s="1"/>
  <c r="H53" i="1" s="1"/>
  <c r="N47" i="1"/>
  <c r="P48" i="1" s="1"/>
  <c r="I53" i="1" l="1"/>
  <c r="C53" i="1" s="1"/>
  <c r="D53" i="1" s="1"/>
  <c r="Q48" i="1"/>
  <c r="K48" i="1" s="1"/>
  <c r="G53" i="1" l="1"/>
  <c r="E53" i="1" s="1"/>
  <c r="L48" i="1"/>
  <c r="T48" i="1" s="1"/>
  <c r="U48" i="1" s="1"/>
  <c r="F53" i="1" l="1"/>
  <c r="H54" i="1" s="1"/>
  <c r="O48" i="1"/>
  <c r="M48" i="1" s="1"/>
  <c r="I54" i="1" l="1"/>
  <c r="C54" i="1" s="1"/>
  <c r="D54" i="1" s="1"/>
  <c r="N48" i="1"/>
  <c r="P49" i="1" s="1"/>
  <c r="G54" i="1" l="1"/>
  <c r="E54" i="1" s="1"/>
  <c r="F54" i="1" s="1"/>
  <c r="H55" i="1" s="1"/>
  <c r="Q49" i="1"/>
  <c r="K49" i="1" s="1"/>
  <c r="I55" i="1" l="1"/>
  <c r="C55" i="1" s="1"/>
  <c r="D55" i="1" s="1"/>
  <c r="L49" i="1"/>
  <c r="T49" i="1" s="1"/>
  <c r="U49" i="1" s="1"/>
  <c r="G55" i="1" l="1"/>
  <c r="E55" i="1" s="1"/>
  <c r="F55" i="1" s="1"/>
  <c r="H56" i="1" s="1"/>
  <c r="O49" i="1"/>
  <c r="M49" i="1" s="1"/>
  <c r="I56" i="1" l="1"/>
  <c r="C56" i="1" s="1"/>
  <c r="D56" i="1" s="1"/>
  <c r="N49" i="1"/>
  <c r="P50" i="1" s="1"/>
  <c r="G56" i="1" l="1"/>
  <c r="E56" i="1" s="1"/>
  <c r="F56" i="1" s="1"/>
  <c r="I57" i="1" s="1"/>
  <c r="Q50" i="1"/>
  <c r="K50" i="1" s="1"/>
  <c r="H57" i="1" l="1"/>
  <c r="C57" i="1" s="1"/>
  <c r="D57" i="1" s="1"/>
  <c r="L50" i="1"/>
  <c r="T50" i="1" s="1"/>
  <c r="U50" i="1" s="1"/>
  <c r="G57" i="1" l="1"/>
  <c r="E57" i="1" s="1"/>
  <c r="F57" i="1" s="1"/>
  <c r="H58" i="1" s="1"/>
  <c r="O50" i="1"/>
  <c r="M50" i="1" s="1"/>
  <c r="I58" i="1" l="1"/>
  <c r="C58" i="1" s="1"/>
  <c r="D58" i="1" s="1"/>
  <c r="G58" i="1" s="1"/>
  <c r="E58" i="1" s="1"/>
  <c r="N50" i="1"/>
  <c r="P51" i="1" s="1"/>
  <c r="F58" i="1" l="1"/>
  <c r="H59" i="1" s="1"/>
  <c r="Q51" i="1"/>
  <c r="K51" i="1" s="1"/>
  <c r="I59" i="1" l="1"/>
  <c r="C59" i="1" s="1"/>
  <c r="D59" i="1" s="1"/>
  <c r="G59" i="1" s="1"/>
  <c r="E59" i="1" s="1"/>
  <c r="L51" i="1"/>
  <c r="T51" i="1" s="1"/>
  <c r="U51" i="1" s="1"/>
  <c r="O51" i="1" l="1"/>
  <c r="M51" i="1" s="1"/>
  <c r="F59" i="1"/>
  <c r="H60" i="1" s="1"/>
  <c r="N51" i="1" l="1"/>
  <c r="P52" i="1" s="1"/>
  <c r="I60" i="1"/>
  <c r="C60" i="1" s="1"/>
  <c r="D60" i="1" s="1"/>
  <c r="Q52" i="1" l="1"/>
  <c r="K52" i="1" s="1"/>
  <c r="G60" i="1"/>
  <c r="E60" i="1" s="1"/>
  <c r="L52" i="1" l="1"/>
  <c r="T52" i="1" s="1"/>
  <c r="U52" i="1" s="1"/>
  <c r="F60" i="1"/>
  <c r="H61" i="1" s="1"/>
  <c r="O52" i="1" l="1"/>
  <c r="M52" i="1" s="1"/>
  <c r="I61" i="1"/>
  <c r="C61" i="1" s="1"/>
  <c r="D61" i="1" s="1"/>
  <c r="N52" i="1" l="1"/>
  <c r="P53" i="1" s="1"/>
  <c r="G61" i="1"/>
  <c r="E61" i="1" s="1"/>
  <c r="F61" i="1" s="1"/>
  <c r="H62" i="1" s="1"/>
  <c r="Q53" i="1" l="1"/>
  <c r="K53" i="1" s="1"/>
  <c r="I62" i="1"/>
  <c r="C62" i="1" s="1"/>
  <c r="L53" i="1" l="1"/>
  <c r="T53" i="1" s="1"/>
  <c r="U53" i="1" s="1"/>
  <c r="D62" i="1"/>
  <c r="O53" i="1" l="1"/>
  <c r="M53" i="1" s="1"/>
  <c r="G62" i="1"/>
  <c r="E62" i="1" s="1"/>
  <c r="N53" i="1" l="1"/>
  <c r="Q54" i="1" s="1"/>
  <c r="F62" i="1"/>
  <c r="H63" i="1" s="1"/>
  <c r="P54" i="1" l="1"/>
  <c r="K54" i="1" s="1"/>
  <c r="I63" i="1"/>
  <c r="C63" i="1" s="1"/>
  <c r="L54" i="1" l="1"/>
  <c r="T54" i="1" s="1"/>
  <c r="U54" i="1" s="1"/>
  <c r="D63" i="1"/>
  <c r="O54" i="1" l="1"/>
  <c r="M54" i="1" s="1"/>
  <c r="G63" i="1"/>
  <c r="E63" i="1" s="1"/>
  <c r="F63" i="1" s="1"/>
  <c r="H64" i="1" s="1"/>
  <c r="N54" i="1" l="1"/>
  <c r="Q55" i="1" s="1"/>
  <c r="I64" i="1"/>
  <c r="C64" i="1" s="1"/>
  <c r="P55" i="1" l="1"/>
  <c r="K55" i="1" s="1"/>
  <c r="D64" i="1"/>
  <c r="L55" i="1" l="1"/>
  <c r="G64" i="1"/>
  <c r="E64" i="1" s="1"/>
  <c r="O55" i="1" l="1"/>
  <c r="M55" i="1" s="1"/>
  <c r="T55" i="1"/>
  <c r="U55" i="1" s="1"/>
  <c r="F64" i="1"/>
  <c r="I65" i="1" s="1"/>
  <c r="N55" i="1" l="1"/>
  <c r="Q56" i="1" s="1"/>
  <c r="H65" i="1"/>
  <c r="C65" i="1" s="1"/>
  <c r="P56" i="1" l="1"/>
  <c r="K56" i="1" s="1"/>
  <c r="D65" i="1"/>
  <c r="L56" i="1" l="1"/>
  <c r="T56" i="1" s="1"/>
  <c r="U56" i="1" s="1"/>
  <c r="G65" i="1"/>
  <c r="E65" i="1" s="1"/>
  <c r="O56" i="1" l="1"/>
  <c r="M56" i="1" s="1"/>
  <c r="F65" i="1"/>
  <c r="N56" i="1" l="1"/>
  <c r="P57" i="1" s="1"/>
  <c r="I66" i="1"/>
  <c r="H66" i="1"/>
  <c r="Q57" i="1" l="1"/>
  <c r="K57" i="1" s="1"/>
  <c r="C66" i="1"/>
  <c r="D66" i="1" s="1"/>
  <c r="L57" i="1" l="1"/>
  <c r="T57" i="1" s="1"/>
  <c r="U57" i="1" s="1"/>
  <c r="G66" i="1"/>
  <c r="E66" i="1" s="1"/>
  <c r="F66" i="1" s="1"/>
  <c r="H67" i="1" s="1"/>
  <c r="O57" i="1" l="1"/>
  <c r="M57" i="1" s="1"/>
  <c r="I67" i="1"/>
  <c r="C67" i="1" s="1"/>
  <c r="D67" i="1" s="1"/>
  <c r="N57" i="1" l="1"/>
  <c r="Q58" i="1" s="1"/>
  <c r="G67" i="1"/>
  <c r="E67" i="1" s="1"/>
  <c r="P58" i="1" l="1"/>
  <c r="K58" i="1" s="1"/>
  <c r="F67" i="1"/>
  <c r="L58" i="1" l="1"/>
  <c r="T58" i="1" s="1"/>
  <c r="U58" i="1" s="1"/>
  <c r="I68" i="1"/>
  <c r="H68" i="1"/>
  <c r="O58" i="1" l="1"/>
  <c r="M58" i="1" s="1"/>
  <c r="C68" i="1"/>
  <c r="D68" i="1" s="1"/>
  <c r="G68" i="1" s="1"/>
  <c r="E68" i="1" s="1"/>
  <c r="F68" i="1" s="1"/>
  <c r="N58" i="1" l="1"/>
  <c r="Q59" i="1" s="1"/>
  <c r="H69" i="1"/>
  <c r="I69" i="1"/>
  <c r="P59" i="1" l="1"/>
  <c r="K59" i="1" s="1"/>
  <c r="L59" i="1" s="1"/>
  <c r="C69" i="1"/>
  <c r="D69" i="1" s="1"/>
  <c r="T59" i="1" l="1"/>
  <c r="U59" i="1" s="1"/>
  <c r="O59" i="1"/>
  <c r="M59" i="1" s="1"/>
  <c r="G69" i="1"/>
  <c r="E69" i="1" s="1"/>
  <c r="F69" i="1" s="1"/>
  <c r="I70" i="1" s="1"/>
  <c r="N59" i="1" l="1"/>
  <c r="P60" i="1" s="1"/>
  <c r="H70" i="1"/>
  <c r="C70" i="1" s="1"/>
  <c r="D70" i="1" s="1"/>
  <c r="Q60" i="1" l="1"/>
  <c r="K60" i="1" s="1"/>
  <c r="G70" i="1"/>
  <c r="E70" i="1" s="1"/>
  <c r="L60" i="1" l="1"/>
  <c r="T60" i="1" s="1"/>
  <c r="U60" i="1" s="1"/>
  <c r="F70" i="1"/>
  <c r="H71" i="1" s="1"/>
  <c r="O60" i="1" l="1"/>
  <c r="M60" i="1" s="1"/>
  <c r="I71" i="1"/>
  <c r="C71" i="1" s="1"/>
  <c r="D71" i="1" s="1"/>
  <c r="N60" i="1" l="1"/>
  <c r="Q61" i="1" s="1"/>
  <c r="G71" i="1"/>
  <c r="E71" i="1" s="1"/>
  <c r="F71" i="1" s="1"/>
  <c r="I72" i="1" s="1"/>
  <c r="P61" i="1" l="1"/>
  <c r="K61" i="1" s="1"/>
  <c r="H72" i="1"/>
  <c r="C72" i="1" s="1"/>
  <c r="D72" i="1" s="1"/>
  <c r="L61" i="1" l="1"/>
  <c r="T61" i="1" s="1"/>
  <c r="U61" i="1" s="1"/>
  <c r="G72" i="1"/>
  <c r="E72" i="1" s="1"/>
  <c r="F72" i="1" s="1"/>
  <c r="H73" i="1" s="1"/>
  <c r="O61" i="1" l="1"/>
  <c r="M61" i="1" s="1"/>
  <c r="I73" i="1"/>
  <c r="C73" i="1" s="1"/>
  <c r="N61" i="1" l="1"/>
  <c r="Q62" i="1" s="1"/>
  <c r="D73" i="1"/>
  <c r="P62" i="1" l="1"/>
  <c r="K62" i="1" s="1"/>
  <c r="G73" i="1"/>
  <c r="E73" i="1" s="1"/>
  <c r="L62" i="1" l="1"/>
  <c r="T62" i="1" s="1"/>
  <c r="U62" i="1" s="1"/>
  <c r="F73" i="1"/>
  <c r="I74" i="1" s="1"/>
  <c r="O62" i="1" l="1"/>
  <c r="M62" i="1" s="1"/>
  <c r="H74" i="1"/>
  <c r="C74" i="1" s="1"/>
  <c r="N62" i="1" l="1"/>
  <c r="P63" i="1" s="1"/>
  <c r="D74" i="1"/>
  <c r="Q63" i="1" l="1"/>
  <c r="K63" i="1" s="1"/>
  <c r="G74" i="1"/>
  <c r="E74" i="1" s="1"/>
  <c r="L63" i="1" l="1"/>
  <c r="F74" i="1"/>
  <c r="H75" i="1" s="1"/>
  <c r="O63" i="1" l="1"/>
  <c r="M63" i="1" s="1"/>
  <c r="T63" i="1"/>
  <c r="U63" i="1" s="1"/>
  <c r="I75" i="1"/>
  <c r="C75" i="1" s="1"/>
  <c r="N63" i="1" l="1"/>
  <c r="Q64" i="1" s="1"/>
  <c r="D75" i="1"/>
  <c r="P64" i="1" l="1"/>
  <c r="K64" i="1" s="1"/>
  <c r="G75" i="1"/>
  <c r="E75" i="1" s="1"/>
  <c r="L64" i="1" l="1"/>
  <c r="T64" i="1" s="1"/>
  <c r="U64" i="1" s="1"/>
  <c r="F75" i="1"/>
  <c r="I76" i="1" s="1"/>
  <c r="O64" i="1" l="1"/>
  <c r="M64" i="1" s="1"/>
  <c r="H76" i="1"/>
  <c r="C76" i="1" s="1"/>
  <c r="N64" i="1" l="1"/>
  <c r="Q65" i="1" s="1"/>
  <c r="D76" i="1"/>
  <c r="P65" i="1" l="1"/>
  <c r="K65" i="1" s="1"/>
  <c r="G76" i="1"/>
  <c r="E76" i="1" s="1"/>
  <c r="F76" i="1" s="1"/>
  <c r="H77" i="1" s="1"/>
  <c r="L65" i="1" l="1"/>
  <c r="T65" i="1" s="1"/>
  <c r="U65" i="1" s="1"/>
  <c r="I77" i="1"/>
  <c r="C77" i="1" s="1"/>
  <c r="O65" i="1" l="1"/>
  <c r="M65" i="1" s="1"/>
  <c r="D77" i="1"/>
  <c r="N65" i="1" l="1"/>
  <c r="P66" i="1" s="1"/>
  <c r="G77" i="1"/>
  <c r="E77" i="1" s="1"/>
  <c r="F77" i="1" s="1"/>
  <c r="I78" i="1" s="1"/>
  <c r="Q66" i="1" l="1"/>
  <c r="K66" i="1" s="1"/>
  <c r="H78" i="1"/>
  <c r="C78" i="1" s="1"/>
  <c r="L66" i="1" l="1"/>
  <c r="D78" i="1"/>
  <c r="O66" i="1" l="1"/>
  <c r="M66" i="1" s="1"/>
  <c r="T66" i="1"/>
  <c r="U66" i="1" s="1"/>
  <c r="G78" i="1"/>
  <c r="E78" i="1" s="1"/>
  <c r="N66" i="1" l="1"/>
  <c r="Q67" i="1" s="1"/>
  <c r="F78" i="1"/>
  <c r="H79" i="1" s="1"/>
  <c r="P67" i="1" l="1"/>
  <c r="K67" i="1" s="1"/>
  <c r="I79" i="1"/>
  <c r="C79" i="1" s="1"/>
  <c r="L67" i="1" l="1"/>
  <c r="T67" i="1" s="1"/>
  <c r="U67" i="1" s="1"/>
  <c r="D79" i="1"/>
  <c r="O67" i="1" l="1"/>
  <c r="M67" i="1" s="1"/>
  <c r="G79" i="1"/>
  <c r="E79" i="1" s="1"/>
  <c r="N67" i="1" l="1"/>
  <c r="Q68" i="1" s="1"/>
  <c r="F79" i="1"/>
  <c r="I80" i="1" s="1"/>
  <c r="P68" i="1" l="1"/>
  <c r="K68" i="1" s="1"/>
  <c r="H80" i="1"/>
  <c r="C80" i="1" s="1"/>
  <c r="L68" i="1" l="1"/>
  <c r="T68" i="1" s="1"/>
  <c r="U68" i="1" s="1"/>
  <c r="D80" i="1"/>
  <c r="O68" i="1" l="1"/>
  <c r="M68" i="1" s="1"/>
  <c r="N68" i="1" s="1"/>
  <c r="P69" i="1" s="1"/>
  <c r="G80" i="1"/>
  <c r="E80" i="1" s="1"/>
  <c r="Q69" i="1" l="1"/>
  <c r="K69" i="1" s="1"/>
  <c r="F80" i="1"/>
  <c r="H81" i="1" s="1"/>
  <c r="L69" i="1" l="1"/>
  <c r="T69" i="1" s="1"/>
  <c r="U69" i="1" s="1"/>
  <c r="I81" i="1"/>
  <c r="C81" i="1" s="1"/>
  <c r="O69" i="1" l="1"/>
  <c r="M69" i="1" s="1"/>
  <c r="D81" i="1"/>
  <c r="N69" i="1" l="1"/>
  <c r="Q70" i="1" s="1"/>
  <c r="G81" i="1"/>
  <c r="E81" i="1" s="1"/>
  <c r="P70" i="1" l="1"/>
  <c r="K70" i="1" s="1"/>
  <c r="F81" i="1"/>
  <c r="I82" i="1" s="1"/>
  <c r="L70" i="1" l="1"/>
  <c r="T70" i="1" s="1"/>
  <c r="U70" i="1" s="1"/>
  <c r="H82" i="1"/>
  <c r="C82" i="1" s="1"/>
  <c r="O70" i="1" l="1"/>
  <c r="M70" i="1" s="1"/>
  <c r="D82" i="1"/>
  <c r="N70" i="1" l="1"/>
  <c r="Q71" i="1" s="1"/>
  <c r="G82" i="1"/>
  <c r="E82" i="1" s="1"/>
  <c r="P71" i="1" l="1"/>
  <c r="K71" i="1" s="1"/>
  <c r="F82" i="1"/>
  <c r="H83" i="1" s="1"/>
  <c r="L71" i="1" l="1"/>
  <c r="T71" i="1" s="1"/>
  <c r="U71" i="1" s="1"/>
  <c r="I83" i="1"/>
  <c r="C83" i="1" s="1"/>
  <c r="O71" i="1" l="1"/>
  <c r="M71" i="1" s="1"/>
  <c r="D83" i="1"/>
  <c r="N71" i="1" l="1"/>
  <c r="P72" i="1" s="1"/>
  <c r="G83" i="1"/>
  <c r="E83" i="1" s="1"/>
  <c r="Q72" i="1" l="1"/>
  <c r="K72" i="1" s="1"/>
  <c r="F83" i="1"/>
  <c r="I84" i="1" s="1"/>
  <c r="L72" i="1" l="1"/>
  <c r="T72" i="1" s="1"/>
  <c r="U72" i="1" s="1"/>
  <c r="H84" i="1"/>
  <c r="C84" i="1" s="1"/>
  <c r="O72" i="1" l="1"/>
  <c r="M72" i="1" s="1"/>
  <c r="N72" i="1" s="1"/>
  <c r="P73" i="1" s="1"/>
  <c r="D84" i="1"/>
  <c r="Q73" i="1" l="1"/>
  <c r="K73" i="1" s="1"/>
  <c r="G84" i="1"/>
  <c r="E84" i="1" s="1"/>
  <c r="F84" i="1" s="1"/>
  <c r="L73" i="1" l="1"/>
  <c r="T73" i="1" s="1"/>
  <c r="U73" i="1" s="1"/>
  <c r="H85" i="1"/>
  <c r="I85" i="1"/>
  <c r="O73" i="1" l="1"/>
  <c r="M73" i="1" s="1"/>
  <c r="C85" i="1"/>
  <c r="N73" i="1" l="1"/>
  <c r="Q74" i="1" s="1"/>
  <c r="D85" i="1"/>
  <c r="P74" i="1" l="1"/>
  <c r="K74" i="1" s="1"/>
  <c r="L74" i="1" s="1"/>
  <c r="O74" i="1" s="1"/>
  <c r="M74" i="1" s="1"/>
  <c r="G85" i="1"/>
  <c r="E85" i="1" s="1"/>
  <c r="T74" i="1" l="1"/>
  <c r="U74" i="1" s="1"/>
  <c r="N74" i="1"/>
  <c r="Q75" i="1" s="1"/>
  <c r="P75" i="1" l="1"/>
  <c r="K75" i="1" s="1"/>
  <c r="F85" i="1"/>
  <c r="I86" i="1" s="1"/>
  <c r="L75" i="1" l="1"/>
  <c r="H86" i="1"/>
  <c r="C86" i="1" s="1"/>
  <c r="D86" i="1" s="1"/>
  <c r="O75" i="1" l="1"/>
  <c r="M75" i="1" s="1"/>
  <c r="T75" i="1"/>
  <c r="U75" i="1" s="1"/>
  <c r="G86" i="1"/>
  <c r="E86" i="1" s="1"/>
  <c r="N75" i="1" l="1"/>
  <c r="P76" i="1" s="1"/>
  <c r="F86" i="1"/>
  <c r="H87" i="1" s="1"/>
  <c r="Q76" i="1" l="1"/>
  <c r="K76" i="1" s="1"/>
  <c r="I87" i="1"/>
  <c r="C87" i="1" s="1"/>
  <c r="D87" i="1" s="1"/>
  <c r="L76" i="1" l="1"/>
  <c r="T76" i="1" s="1"/>
  <c r="U76" i="1" s="1"/>
  <c r="G87" i="1"/>
  <c r="E87" i="1" s="1"/>
  <c r="F87" i="1" s="1"/>
  <c r="O76" i="1" l="1"/>
  <c r="M76" i="1" s="1"/>
  <c r="I88" i="1"/>
  <c r="H88" i="1"/>
  <c r="N76" i="1" l="1"/>
  <c r="P77" i="1" s="1"/>
  <c r="C88" i="1"/>
  <c r="D88" i="1" s="1"/>
  <c r="Q77" i="1" l="1"/>
  <c r="K77" i="1" s="1"/>
  <c r="G88" i="1"/>
  <c r="E88" i="1" s="1"/>
  <c r="F88" i="1" s="1"/>
  <c r="L77" i="1" l="1"/>
  <c r="T77" i="1" s="1"/>
  <c r="U77" i="1" s="1"/>
  <c r="H89" i="1"/>
  <c r="I89" i="1"/>
  <c r="O77" i="1" l="1"/>
  <c r="M77" i="1" s="1"/>
  <c r="C89" i="1"/>
  <c r="D89" i="1" s="1"/>
  <c r="N77" i="1" l="1"/>
  <c r="Q78" i="1" s="1"/>
  <c r="G89" i="1"/>
  <c r="E89" i="1" s="1"/>
  <c r="F89" i="1" s="1"/>
  <c r="I90" i="1" s="1"/>
  <c r="P78" i="1" l="1"/>
  <c r="K78" i="1" s="1"/>
  <c r="H90" i="1"/>
  <c r="C90" i="1" s="1"/>
  <c r="L78" i="1" l="1"/>
  <c r="T78" i="1" s="1"/>
  <c r="U78" i="1" s="1"/>
  <c r="D90" i="1"/>
  <c r="O78" i="1" l="1"/>
  <c r="M78" i="1" s="1"/>
  <c r="G90" i="1"/>
  <c r="E90" i="1" s="1"/>
  <c r="N78" i="1" l="1"/>
  <c r="Q79" i="1" s="1"/>
  <c r="F90" i="1"/>
  <c r="H91" i="1" s="1"/>
  <c r="P79" i="1" l="1"/>
  <c r="K79" i="1" s="1"/>
  <c r="I91" i="1"/>
  <c r="C91" i="1" s="1"/>
  <c r="L79" i="1" l="1"/>
  <c r="T79" i="1" s="1"/>
  <c r="U79" i="1" s="1"/>
  <c r="D91" i="1"/>
  <c r="O79" i="1" l="1"/>
  <c r="M79" i="1" s="1"/>
  <c r="G91" i="1"/>
  <c r="E91" i="1" s="1"/>
  <c r="N79" i="1" l="1"/>
  <c r="Q80" i="1" s="1"/>
  <c r="F91" i="1"/>
  <c r="I92" i="1" s="1"/>
  <c r="P80" i="1" l="1"/>
  <c r="K80" i="1" s="1"/>
  <c r="H92" i="1"/>
  <c r="C92" i="1" s="1"/>
  <c r="L80" i="1" l="1"/>
  <c r="T80" i="1" s="1"/>
  <c r="U80" i="1" s="1"/>
  <c r="D92" i="1"/>
  <c r="O80" i="1" l="1"/>
  <c r="M80" i="1" s="1"/>
  <c r="G92" i="1"/>
  <c r="E92" i="1" s="1"/>
  <c r="N80" i="1" l="1"/>
  <c r="Q81" i="1" s="1"/>
  <c r="F92" i="1"/>
  <c r="H93" i="1" s="1"/>
  <c r="P81" i="1" l="1"/>
  <c r="K81" i="1" s="1"/>
  <c r="I93" i="1"/>
  <c r="C93" i="1" s="1"/>
  <c r="L81" i="1" l="1"/>
  <c r="D93" i="1"/>
  <c r="O81" i="1" l="1"/>
  <c r="M81" i="1" s="1"/>
  <c r="T81" i="1"/>
  <c r="U81" i="1" s="1"/>
  <c r="G93" i="1"/>
  <c r="E93" i="1" s="1"/>
  <c r="N81" i="1" l="1"/>
  <c r="P82" i="1" s="1"/>
  <c r="F93" i="1"/>
  <c r="I94" i="1" s="1"/>
  <c r="Q82" i="1" l="1"/>
  <c r="K82" i="1" s="1"/>
  <c r="H94" i="1"/>
  <c r="C94" i="1" s="1"/>
  <c r="L82" i="1" l="1"/>
  <c r="T82" i="1" s="1"/>
  <c r="U82" i="1" s="1"/>
  <c r="D94" i="1"/>
  <c r="O82" i="1" l="1"/>
  <c r="M82" i="1" s="1"/>
  <c r="G94" i="1"/>
  <c r="E94" i="1" s="1"/>
  <c r="F94" i="1" s="1"/>
  <c r="H95" i="1" s="1"/>
  <c r="N82" i="1" l="1"/>
  <c r="Q83" i="1" s="1"/>
  <c r="I95" i="1"/>
  <c r="C95" i="1" s="1"/>
  <c r="P83" i="1" l="1"/>
  <c r="K83" i="1" s="1"/>
  <c r="D95" i="1"/>
  <c r="L83" i="1" l="1"/>
  <c r="T83" i="1" s="1"/>
  <c r="U83" i="1" s="1"/>
  <c r="G95" i="1"/>
  <c r="E95" i="1" s="1"/>
  <c r="F95" i="1" s="1"/>
  <c r="I96" i="1" s="1"/>
  <c r="O83" i="1" l="1"/>
  <c r="M83" i="1" s="1"/>
  <c r="H96" i="1"/>
  <c r="C96" i="1" s="1"/>
  <c r="N83" i="1" l="1"/>
  <c r="P84" i="1" s="1"/>
  <c r="D96" i="1"/>
  <c r="Q84" i="1" l="1"/>
  <c r="K84" i="1" s="1"/>
  <c r="G96" i="1"/>
  <c r="E96" i="1" s="1"/>
  <c r="L84" i="1" l="1"/>
  <c r="F96" i="1"/>
  <c r="H97" i="1" s="1"/>
  <c r="O84" i="1" l="1"/>
  <c r="M84" i="1" s="1"/>
  <c r="T84" i="1"/>
  <c r="U84" i="1" s="1"/>
  <c r="I97" i="1"/>
  <c r="C97" i="1" s="1"/>
  <c r="N84" i="1" l="1"/>
  <c r="Q85" i="1" s="1"/>
  <c r="D97" i="1"/>
  <c r="P85" i="1" l="1"/>
  <c r="K85" i="1" s="1"/>
  <c r="G97" i="1"/>
  <c r="E97" i="1" s="1"/>
  <c r="L85" i="1" l="1"/>
  <c r="F97" i="1"/>
  <c r="I98" i="1" s="1"/>
  <c r="O85" i="1" l="1"/>
  <c r="M85" i="1" s="1"/>
  <c r="T85" i="1"/>
  <c r="U85" i="1" s="1"/>
  <c r="H98" i="1"/>
  <c r="C98" i="1" s="1"/>
  <c r="N85" i="1" l="1"/>
  <c r="Q86" i="1" s="1"/>
  <c r="D98" i="1"/>
  <c r="P86" i="1" l="1"/>
  <c r="K86" i="1" s="1"/>
  <c r="G98" i="1"/>
  <c r="E98" i="1" s="1"/>
  <c r="L86" i="1" l="1"/>
  <c r="T86" i="1" s="1"/>
  <c r="U86" i="1" s="1"/>
  <c r="F98" i="1"/>
  <c r="H99" i="1" s="1"/>
  <c r="O86" i="1" l="1"/>
  <c r="M86" i="1" s="1"/>
  <c r="I99" i="1"/>
  <c r="C99" i="1" s="1"/>
  <c r="N86" i="1" l="1"/>
  <c r="P87" i="1" s="1"/>
  <c r="D99" i="1"/>
  <c r="Q87" i="1" l="1"/>
  <c r="K87" i="1" s="1"/>
  <c r="G99" i="1"/>
  <c r="E99" i="1" s="1"/>
  <c r="L87" i="1" l="1"/>
  <c r="T87" i="1" s="1"/>
  <c r="U87" i="1" s="1"/>
  <c r="F99" i="1"/>
  <c r="I100" i="1" s="1"/>
  <c r="O87" i="1" l="1"/>
  <c r="M87" i="1" s="1"/>
  <c r="H100" i="1"/>
  <c r="C100" i="1" s="1"/>
  <c r="N87" i="1" l="1"/>
  <c r="P88" i="1" s="1"/>
  <c r="D100" i="1"/>
  <c r="Q88" i="1" l="1"/>
  <c r="K88" i="1" s="1"/>
  <c r="G100" i="1"/>
  <c r="E100" i="1" s="1"/>
  <c r="L88" i="1" l="1"/>
  <c r="T88" i="1" s="1"/>
  <c r="U88" i="1" s="1"/>
  <c r="F100" i="1"/>
  <c r="H101" i="1" s="1"/>
  <c r="O88" i="1" l="1"/>
  <c r="M88" i="1" s="1"/>
  <c r="I101" i="1"/>
  <c r="C101" i="1" s="1"/>
  <c r="N88" i="1" l="1"/>
  <c r="Q89" i="1" s="1"/>
  <c r="D101" i="1"/>
  <c r="P89" i="1" l="1"/>
  <c r="K89" i="1" s="1"/>
  <c r="G101" i="1"/>
  <c r="E101" i="1" s="1"/>
  <c r="L89" i="1" l="1"/>
  <c r="T89" i="1" s="1"/>
  <c r="U89" i="1" s="1"/>
  <c r="F101" i="1"/>
  <c r="I102" i="1" s="1"/>
  <c r="O89" i="1" l="1"/>
  <c r="M89" i="1" s="1"/>
  <c r="H102" i="1"/>
  <c r="C102" i="1" s="1"/>
  <c r="N89" i="1" l="1"/>
  <c r="Q90" i="1" s="1"/>
  <c r="D102" i="1"/>
  <c r="P90" i="1" l="1"/>
  <c r="K90" i="1" s="1"/>
  <c r="G102" i="1"/>
  <c r="E102" i="1" s="1"/>
  <c r="L90" i="1" l="1"/>
  <c r="T90" i="1" s="1"/>
  <c r="U90" i="1" s="1"/>
  <c r="F102" i="1"/>
  <c r="H103" i="1" s="1"/>
  <c r="O90" i="1" l="1"/>
  <c r="M90" i="1" s="1"/>
  <c r="I103" i="1"/>
  <c r="C103" i="1" s="1"/>
  <c r="N90" i="1" l="1"/>
  <c r="Q91" i="1" s="1"/>
  <c r="D103" i="1"/>
  <c r="P91" i="1" l="1"/>
  <c r="K91" i="1" s="1"/>
  <c r="G103" i="1"/>
  <c r="E103" i="1" s="1"/>
  <c r="L91" i="1" l="1"/>
  <c r="T91" i="1" s="1"/>
  <c r="U91" i="1" s="1"/>
  <c r="F103" i="1"/>
  <c r="I104" i="1" s="1"/>
  <c r="O91" i="1" l="1"/>
  <c r="M91" i="1" s="1"/>
  <c r="H104" i="1"/>
  <c r="C104" i="1" s="1"/>
  <c r="N91" i="1" l="1"/>
  <c r="P92" i="1" s="1"/>
  <c r="D104" i="1"/>
  <c r="Q92" i="1" l="1"/>
  <c r="K92" i="1" s="1"/>
  <c r="G104" i="1"/>
  <c r="E104" i="1" s="1"/>
  <c r="L92" i="1" l="1"/>
  <c r="T92" i="1" s="1"/>
  <c r="U92" i="1" s="1"/>
  <c r="F104" i="1"/>
  <c r="H105" i="1" s="1"/>
  <c r="O92" i="1" l="1"/>
  <c r="M92" i="1" s="1"/>
  <c r="I105" i="1"/>
  <c r="C105" i="1" s="1"/>
  <c r="N92" i="1" l="1"/>
  <c r="P93" i="1" s="1"/>
  <c r="D105" i="1"/>
  <c r="Q93" i="1" l="1"/>
  <c r="K93" i="1" s="1"/>
  <c r="G105" i="1"/>
  <c r="E105" i="1" s="1"/>
  <c r="L93" i="1" l="1"/>
  <c r="T93" i="1" s="1"/>
  <c r="U93" i="1" s="1"/>
  <c r="F105" i="1"/>
  <c r="I106" i="1" s="1"/>
  <c r="O93" i="1" l="1"/>
  <c r="M93" i="1" s="1"/>
  <c r="H106" i="1"/>
  <c r="C106" i="1" s="1"/>
  <c r="N93" i="1" l="1"/>
  <c r="Q94" i="1" s="1"/>
  <c r="D106" i="1"/>
  <c r="P94" i="1" l="1"/>
  <c r="K94" i="1" s="1"/>
  <c r="G106" i="1"/>
  <c r="E106" i="1" s="1"/>
  <c r="L94" i="1" l="1"/>
  <c r="F106" i="1"/>
  <c r="H107" i="1" s="1"/>
  <c r="O94" i="1" l="1"/>
  <c r="M94" i="1" s="1"/>
  <c r="T94" i="1"/>
  <c r="U94" i="1" s="1"/>
  <c r="I107" i="1"/>
  <c r="C107" i="1" s="1"/>
  <c r="N94" i="1" l="1"/>
  <c r="Q95" i="1" s="1"/>
  <c r="D107" i="1"/>
  <c r="P95" i="1" l="1"/>
  <c r="K95" i="1" s="1"/>
  <c r="G107" i="1"/>
  <c r="E107" i="1" s="1"/>
  <c r="L95" i="1" l="1"/>
  <c r="T95" i="1" s="1"/>
  <c r="U95" i="1" s="1"/>
  <c r="F107" i="1"/>
  <c r="I108" i="1" s="1"/>
  <c r="O95" i="1" l="1"/>
  <c r="M95" i="1" s="1"/>
  <c r="H108" i="1"/>
  <c r="C108" i="1" s="1"/>
  <c r="N95" i="1" l="1"/>
  <c r="P96" i="1" s="1"/>
  <c r="D108" i="1"/>
  <c r="Q96" i="1" l="1"/>
  <c r="K96" i="1" s="1"/>
  <c r="G108" i="1"/>
  <c r="E108" i="1" s="1"/>
  <c r="F108" i="1" s="1"/>
  <c r="L96" i="1" l="1"/>
  <c r="T96" i="1" s="1"/>
  <c r="U96" i="1" s="1"/>
  <c r="H109" i="1"/>
  <c r="I109" i="1"/>
  <c r="O96" i="1" l="1"/>
  <c r="M96" i="1" s="1"/>
  <c r="C109" i="1"/>
  <c r="D109" i="1" s="1"/>
  <c r="N96" i="1" l="1"/>
  <c r="P97" i="1" s="1"/>
  <c r="G109" i="1"/>
  <c r="E109" i="1" s="1"/>
  <c r="F109" i="1" s="1"/>
  <c r="I110" i="1" s="1"/>
  <c r="Q97" i="1" l="1"/>
  <c r="K97" i="1" s="1"/>
  <c r="H110" i="1"/>
  <c r="C110" i="1" s="1"/>
  <c r="L97" i="1" l="1"/>
  <c r="D110" i="1"/>
  <c r="O97" i="1" l="1"/>
  <c r="M97" i="1" s="1"/>
  <c r="T97" i="1"/>
  <c r="U97" i="1" s="1"/>
  <c r="G110" i="1"/>
  <c r="E110" i="1" s="1"/>
  <c r="N97" i="1" l="1"/>
  <c r="P98" i="1" s="1"/>
  <c r="F110" i="1"/>
  <c r="H111" i="1" s="1"/>
  <c r="Q98" i="1" l="1"/>
  <c r="K98" i="1" s="1"/>
  <c r="I111" i="1"/>
  <c r="C111" i="1" s="1"/>
  <c r="D111" i="1" s="1"/>
  <c r="L98" i="1" l="1"/>
  <c r="G111" i="1"/>
  <c r="E111" i="1" s="1"/>
  <c r="O98" i="1" l="1"/>
  <c r="M98" i="1" s="1"/>
  <c r="T98" i="1"/>
  <c r="U98" i="1" s="1"/>
  <c r="F111" i="1"/>
  <c r="I112" i="1" s="1"/>
  <c r="N98" i="1" l="1"/>
  <c r="Q99" i="1" s="1"/>
  <c r="H112" i="1"/>
  <c r="C112" i="1" s="1"/>
  <c r="D112" i="1" s="1"/>
  <c r="P99" i="1" l="1"/>
  <c r="K99" i="1" s="1"/>
  <c r="G112" i="1"/>
  <c r="E112" i="1" s="1"/>
  <c r="F112" i="1" s="1"/>
  <c r="H113" i="1" s="1"/>
  <c r="L99" i="1" l="1"/>
  <c r="I113" i="1"/>
  <c r="C113" i="1" s="1"/>
  <c r="D113" i="1" s="1"/>
  <c r="O99" i="1" l="1"/>
  <c r="M99" i="1" s="1"/>
  <c r="T99" i="1"/>
  <c r="U99" i="1" s="1"/>
  <c r="G113" i="1"/>
  <c r="E113" i="1" s="1"/>
  <c r="F113" i="1" s="1"/>
  <c r="I114" i="1" s="1"/>
  <c r="N99" i="1" l="1"/>
  <c r="Q100" i="1" s="1"/>
  <c r="H114" i="1"/>
  <c r="C114" i="1" s="1"/>
  <c r="P100" i="1" l="1"/>
  <c r="K100" i="1" s="1"/>
  <c r="D114" i="1"/>
  <c r="L100" i="1" l="1"/>
  <c r="T100" i="1" s="1"/>
  <c r="U100" i="1" s="1"/>
  <c r="G114" i="1"/>
  <c r="E114" i="1" s="1"/>
  <c r="O100" i="1" l="1"/>
  <c r="M100" i="1" s="1"/>
  <c r="F114" i="1"/>
  <c r="H115" i="1" s="1"/>
  <c r="N100" i="1" l="1"/>
  <c r="Q101" i="1" s="1"/>
  <c r="I115" i="1"/>
  <c r="C115" i="1" s="1"/>
  <c r="P101" i="1" l="1"/>
  <c r="K101" i="1" s="1"/>
  <c r="D115" i="1"/>
  <c r="L101" i="1" l="1"/>
  <c r="G115" i="1"/>
  <c r="E115" i="1" s="1"/>
  <c r="O101" i="1" l="1"/>
  <c r="M101" i="1" s="1"/>
  <c r="T101" i="1"/>
  <c r="U101" i="1" s="1"/>
  <c r="F115" i="1"/>
  <c r="I116" i="1" s="1"/>
  <c r="N101" i="1" l="1"/>
  <c r="P102" i="1" s="1"/>
  <c r="H116" i="1"/>
  <c r="C116" i="1" s="1"/>
  <c r="Q102" i="1" l="1"/>
  <c r="K102" i="1" s="1"/>
  <c r="D116" i="1"/>
  <c r="L102" i="1" l="1"/>
  <c r="G116" i="1"/>
  <c r="E116" i="1" s="1"/>
  <c r="O102" i="1" l="1"/>
  <c r="M102" i="1" s="1"/>
  <c r="T102" i="1"/>
  <c r="U102" i="1" s="1"/>
  <c r="F116" i="1"/>
  <c r="I117" i="1" s="1"/>
  <c r="N102" i="1" l="1"/>
  <c r="P103" i="1" s="1"/>
  <c r="H117" i="1"/>
  <c r="C117" i="1" s="1"/>
  <c r="Q103" i="1" l="1"/>
  <c r="K103" i="1" s="1"/>
  <c r="D117" i="1"/>
  <c r="L103" i="1" l="1"/>
  <c r="T103" i="1" s="1"/>
  <c r="U103" i="1" s="1"/>
  <c r="G117" i="1"/>
  <c r="E117" i="1" s="1"/>
  <c r="F117" i="1" s="1"/>
  <c r="I118" i="1" s="1"/>
  <c r="O103" i="1" l="1"/>
  <c r="M103" i="1" s="1"/>
  <c r="H118" i="1"/>
  <c r="C118" i="1" s="1"/>
  <c r="N103" i="1" l="1"/>
  <c r="Q104" i="1" s="1"/>
  <c r="D118" i="1"/>
  <c r="P104" i="1" l="1"/>
  <c r="K104" i="1" s="1"/>
  <c r="G118" i="1"/>
  <c r="E118" i="1" s="1"/>
  <c r="F118" i="1" s="1"/>
  <c r="H119" i="1" s="1"/>
  <c r="L104" i="1" l="1"/>
  <c r="T104" i="1" s="1"/>
  <c r="U104" i="1" s="1"/>
  <c r="I119" i="1"/>
  <c r="C119" i="1" s="1"/>
  <c r="O104" i="1" l="1"/>
  <c r="M104" i="1" s="1"/>
  <c r="D119" i="1"/>
  <c r="N104" i="1" l="1"/>
  <c r="Q105" i="1" s="1"/>
  <c r="G119" i="1"/>
  <c r="E119" i="1" s="1"/>
  <c r="P105" i="1" l="1"/>
  <c r="K105" i="1" s="1"/>
  <c r="F119" i="1"/>
  <c r="I120" i="1" s="1"/>
  <c r="L105" i="1" l="1"/>
  <c r="H120" i="1"/>
  <c r="C120" i="1" s="1"/>
  <c r="O105" i="1" l="1"/>
  <c r="M105" i="1" s="1"/>
  <c r="T105" i="1"/>
  <c r="U105" i="1" s="1"/>
  <c r="D120" i="1"/>
  <c r="N105" i="1" l="1"/>
  <c r="Q106" i="1" s="1"/>
  <c r="G120" i="1"/>
  <c r="E120" i="1" s="1"/>
  <c r="F120" i="1" s="1"/>
  <c r="P106" i="1" l="1"/>
  <c r="K106" i="1" s="1"/>
  <c r="H121" i="1"/>
  <c r="I121" i="1"/>
  <c r="L106" i="1" l="1"/>
  <c r="T106" i="1" s="1"/>
  <c r="U106" i="1" s="1"/>
  <c r="C121" i="1"/>
  <c r="D121" i="1" s="1"/>
  <c r="O106" i="1" l="1"/>
  <c r="M106" i="1" s="1"/>
  <c r="G121" i="1"/>
  <c r="E121" i="1" s="1"/>
  <c r="F121" i="1" s="1"/>
  <c r="I122" i="1" s="1"/>
  <c r="N106" i="1" l="1"/>
  <c r="Q107" i="1" s="1"/>
  <c r="H122" i="1"/>
  <c r="C122" i="1" s="1"/>
  <c r="P107" i="1" l="1"/>
  <c r="K107" i="1" s="1"/>
  <c r="D122" i="1"/>
  <c r="L107" i="1" l="1"/>
  <c r="T107" i="1" s="1"/>
  <c r="U107" i="1" s="1"/>
  <c r="G122" i="1"/>
  <c r="E122" i="1" s="1"/>
  <c r="F122" i="1" s="1"/>
  <c r="O107" i="1" l="1"/>
  <c r="M107" i="1" s="1"/>
  <c r="H123" i="1"/>
  <c r="I123" i="1"/>
  <c r="N107" i="1" l="1"/>
  <c r="P108" i="1" s="1"/>
  <c r="C123" i="1"/>
  <c r="D123" i="1" s="1"/>
  <c r="Q108" i="1" l="1"/>
  <c r="K108" i="1" s="1"/>
  <c r="G123" i="1"/>
  <c r="E123" i="1" s="1"/>
  <c r="F123" i="1" s="1"/>
  <c r="I124" i="1" s="1"/>
  <c r="L108" i="1" l="1"/>
  <c r="T108" i="1" s="1"/>
  <c r="U108" i="1" s="1"/>
  <c r="H124" i="1"/>
  <c r="C124" i="1" s="1"/>
  <c r="O108" i="1" l="1"/>
  <c r="M108" i="1" s="1"/>
  <c r="D124" i="1"/>
  <c r="N108" i="1" l="1"/>
  <c r="Q109" i="1" s="1"/>
  <c r="G124" i="1"/>
  <c r="E124" i="1" s="1"/>
  <c r="P109" i="1" l="1"/>
  <c r="K109" i="1" s="1"/>
  <c r="F124" i="1"/>
  <c r="L109" i="1" l="1"/>
  <c r="T109" i="1" s="1"/>
  <c r="U109" i="1" s="1"/>
  <c r="I125" i="1"/>
  <c r="H125" i="1"/>
  <c r="O109" i="1" l="1"/>
  <c r="M109" i="1" s="1"/>
  <c r="C125" i="1"/>
  <c r="D125" i="1" s="1"/>
  <c r="N109" i="1" l="1"/>
  <c r="P110" i="1" s="1"/>
  <c r="G125" i="1"/>
  <c r="E125" i="1" s="1"/>
  <c r="F125" i="1" s="1"/>
  <c r="I126" i="1" s="1"/>
  <c r="Q110" i="1" l="1"/>
  <c r="K110" i="1" s="1"/>
  <c r="H126" i="1"/>
  <c r="C126" i="1" s="1"/>
  <c r="L110" i="1" l="1"/>
  <c r="D126" i="1"/>
  <c r="O110" i="1" l="1"/>
  <c r="M110" i="1" s="1"/>
  <c r="T110" i="1"/>
  <c r="U110" i="1" s="1"/>
  <c r="G126" i="1"/>
  <c r="E126" i="1" s="1"/>
  <c r="N110" i="1" l="1"/>
  <c r="P111" i="1" s="1"/>
  <c r="F126" i="1"/>
  <c r="H127" i="1" s="1"/>
  <c r="Q111" i="1" l="1"/>
  <c r="K111" i="1" s="1"/>
  <c r="I127" i="1"/>
  <c r="C127" i="1" s="1"/>
  <c r="L111" i="1" l="1"/>
  <c r="T111" i="1" s="1"/>
  <c r="U111" i="1" s="1"/>
  <c r="D127" i="1"/>
  <c r="O111" i="1" l="1"/>
  <c r="M111" i="1" s="1"/>
  <c r="G127" i="1"/>
  <c r="E127" i="1" s="1"/>
  <c r="N111" i="1" l="1"/>
  <c r="P112" i="1" s="1"/>
  <c r="F127" i="1"/>
  <c r="I128" i="1" s="1"/>
  <c r="Q112" i="1" l="1"/>
  <c r="K112" i="1" s="1"/>
  <c r="H128" i="1"/>
  <c r="C128" i="1" s="1"/>
  <c r="L112" i="1" l="1"/>
  <c r="T112" i="1" s="1"/>
  <c r="U112" i="1" s="1"/>
  <c r="D128" i="1"/>
  <c r="O112" i="1" l="1"/>
  <c r="M112" i="1" s="1"/>
  <c r="G128" i="1"/>
  <c r="E128" i="1" s="1"/>
  <c r="N112" i="1" l="1"/>
  <c r="P113" i="1" s="1"/>
  <c r="F128" i="1"/>
  <c r="H129" i="1" s="1"/>
  <c r="Q113" i="1" l="1"/>
  <c r="K113" i="1" s="1"/>
  <c r="I129" i="1"/>
  <c r="C129" i="1" s="1"/>
  <c r="L113" i="1" l="1"/>
  <c r="T113" i="1" s="1"/>
  <c r="U113" i="1" s="1"/>
  <c r="D129" i="1"/>
  <c r="O113" i="1" l="1"/>
  <c r="M113" i="1" s="1"/>
  <c r="G129" i="1"/>
  <c r="E129" i="1" s="1"/>
  <c r="N113" i="1" l="1"/>
  <c r="P114" i="1" s="1"/>
  <c r="F129" i="1"/>
  <c r="Q114" i="1" l="1"/>
  <c r="K114" i="1" s="1"/>
  <c r="H130" i="1"/>
  <c r="I130" i="1"/>
  <c r="L114" i="1" l="1"/>
  <c r="T114" i="1"/>
  <c r="U114" i="1" s="1"/>
  <c r="C130" i="1"/>
  <c r="O114" i="1" l="1"/>
  <c r="M114" i="1" s="1"/>
  <c r="D130" i="1"/>
  <c r="N114" i="1" l="1"/>
  <c r="P115" i="1" s="1"/>
  <c r="G130" i="1"/>
  <c r="E130" i="1" s="1"/>
  <c r="F130" i="1" s="1"/>
  <c r="H131" i="1" s="1"/>
  <c r="Q115" i="1" l="1"/>
  <c r="K115" i="1" s="1"/>
  <c r="I131" i="1"/>
  <c r="C131" i="1" s="1"/>
  <c r="L115" i="1" l="1"/>
  <c r="D131" i="1"/>
  <c r="O115" i="1" l="1"/>
  <c r="M115" i="1" s="1"/>
  <c r="T115" i="1"/>
  <c r="U115" i="1" s="1"/>
  <c r="G131" i="1"/>
  <c r="E131" i="1" s="1"/>
  <c r="N115" i="1" l="1"/>
  <c r="Q116" i="1" s="1"/>
  <c r="F131" i="1"/>
  <c r="I132" i="1" s="1"/>
  <c r="P116" i="1" l="1"/>
  <c r="K116" i="1" s="1"/>
  <c r="H132" i="1"/>
  <c r="C132" i="1" s="1"/>
  <c r="D132" i="1" s="1"/>
  <c r="L116" i="1" l="1"/>
  <c r="G132" i="1"/>
  <c r="E132" i="1" s="1"/>
  <c r="O116" i="1" l="1"/>
  <c r="M116" i="1" s="1"/>
  <c r="T116" i="1"/>
  <c r="U116" i="1" s="1"/>
  <c r="F132" i="1"/>
  <c r="H133" i="1" s="1"/>
  <c r="N116" i="1" l="1"/>
  <c r="Q117" i="1" s="1"/>
  <c r="I133" i="1"/>
  <c r="C133" i="1" s="1"/>
  <c r="D133" i="1" s="1"/>
  <c r="P117" i="1" l="1"/>
  <c r="K117" i="1" s="1"/>
  <c r="G133" i="1"/>
  <c r="E133" i="1" s="1"/>
  <c r="F133" i="1" s="1"/>
  <c r="I134" i="1" s="1"/>
  <c r="L117" i="1" l="1"/>
  <c r="T117" i="1" s="1"/>
  <c r="U117" i="1" s="1"/>
  <c r="H134" i="1"/>
  <c r="C134" i="1" s="1"/>
  <c r="O117" i="1" l="1"/>
  <c r="M117" i="1" s="1"/>
  <c r="D134" i="1"/>
  <c r="N117" i="1" l="1"/>
  <c r="Q118" i="1" s="1"/>
  <c r="G134" i="1"/>
  <c r="E134" i="1" s="1"/>
  <c r="P118" i="1" l="1"/>
  <c r="K118" i="1" s="1"/>
  <c r="F134" i="1"/>
  <c r="H135" i="1" s="1"/>
  <c r="L118" i="1" l="1"/>
  <c r="T118" i="1" s="1"/>
  <c r="U118" i="1" s="1"/>
  <c r="I135" i="1"/>
  <c r="C135" i="1" s="1"/>
  <c r="O118" i="1" l="1"/>
  <c r="M118" i="1" s="1"/>
  <c r="D135" i="1"/>
  <c r="N118" i="1" l="1"/>
  <c r="Q119" i="1" s="1"/>
  <c r="G135" i="1"/>
  <c r="E135" i="1" s="1"/>
  <c r="P119" i="1" l="1"/>
  <c r="K119" i="1" s="1"/>
  <c r="F135" i="1"/>
  <c r="I136" i="1" s="1"/>
  <c r="L119" i="1" l="1"/>
  <c r="T119" i="1" s="1"/>
  <c r="U119" i="1" s="1"/>
  <c r="H136" i="1"/>
  <c r="C136" i="1" s="1"/>
  <c r="O119" i="1" l="1"/>
  <c r="M119" i="1" s="1"/>
  <c r="D136" i="1"/>
  <c r="N119" i="1" l="1"/>
  <c r="Q120" i="1" s="1"/>
  <c r="G136" i="1"/>
  <c r="E136" i="1" s="1"/>
  <c r="P120" i="1" l="1"/>
  <c r="K120" i="1" s="1"/>
  <c r="F136" i="1"/>
  <c r="H137" i="1" s="1"/>
  <c r="L120" i="1" l="1"/>
  <c r="I137" i="1"/>
  <c r="C137" i="1" s="1"/>
  <c r="O120" i="1" l="1"/>
  <c r="M120" i="1" s="1"/>
  <c r="T120" i="1"/>
  <c r="U120" i="1" s="1"/>
  <c r="D137" i="1"/>
  <c r="N120" i="1" l="1"/>
  <c r="P121" i="1" s="1"/>
  <c r="G137" i="1"/>
  <c r="E137" i="1" s="1"/>
  <c r="Q121" i="1" l="1"/>
  <c r="K121" i="1" s="1"/>
  <c r="F137" i="1"/>
  <c r="I138" i="1" s="1"/>
  <c r="L121" i="1" l="1"/>
  <c r="T121" i="1" s="1"/>
  <c r="U121" i="1" s="1"/>
  <c r="H138" i="1"/>
  <c r="C138" i="1" s="1"/>
  <c r="O121" i="1" l="1"/>
  <c r="M121" i="1" s="1"/>
  <c r="D138" i="1"/>
  <c r="N121" i="1" l="1"/>
  <c r="P122" i="1" s="1"/>
  <c r="G138" i="1"/>
  <c r="E138" i="1" s="1"/>
  <c r="Q122" i="1" l="1"/>
  <c r="K122" i="1" s="1"/>
  <c r="F138" i="1"/>
  <c r="I139" i="1" s="1"/>
  <c r="L122" i="1" l="1"/>
  <c r="T122" i="1" s="1"/>
  <c r="U122" i="1" s="1"/>
  <c r="H139" i="1"/>
  <c r="C139" i="1" s="1"/>
  <c r="O122" i="1" l="1"/>
  <c r="M122" i="1" s="1"/>
  <c r="D139" i="1"/>
  <c r="N122" i="1" l="1"/>
  <c r="Q123" i="1" s="1"/>
  <c r="G139" i="1"/>
  <c r="E139" i="1" s="1"/>
  <c r="F139" i="1" s="1"/>
  <c r="P123" i="1" l="1"/>
  <c r="K123" i="1" s="1"/>
  <c r="I140" i="1"/>
  <c r="H140" i="1"/>
  <c r="L123" i="1" l="1"/>
  <c r="T123" i="1" s="1"/>
  <c r="U123" i="1" s="1"/>
  <c r="C140" i="1"/>
  <c r="D140" i="1" s="1"/>
  <c r="O123" i="1" l="1"/>
  <c r="M123" i="1" s="1"/>
  <c r="G140" i="1"/>
  <c r="E140" i="1" s="1"/>
  <c r="N123" i="1" l="1"/>
  <c r="Q124" i="1" s="1"/>
  <c r="F140" i="1"/>
  <c r="I141" i="1" s="1"/>
  <c r="P124" i="1" l="1"/>
  <c r="K124" i="1" s="1"/>
  <c r="H141" i="1"/>
  <c r="C141" i="1" s="1"/>
  <c r="D141" i="1" s="1"/>
  <c r="L124" i="1" l="1"/>
  <c r="T124" i="1" s="1"/>
  <c r="U124" i="1" s="1"/>
  <c r="G141" i="1"/>
  <c r="E141" i="1" s="1"/>
  <c r="F141" i="1" s="1"/>
  <c r="I142" i="1" s="1"/>
  <c r="O124" i="1" l="1"/>
  <c r="M124" i="1" s="1"/>
  <c r="H142" i="1"/>
  <c r="C142" i="1" s="1"/>
  <c r="D142" i="1" s="1"/>
  <c r="N124" i="1" l="1"/>
  <c r="Q125" i="1" s="1"/>
  <c r="G142" i="1"/>
  <c r="E142" i="1" s="1"/>
  <c r="P125" i="1" l="1"/>
  <c r="K125" i="1" s="1"/>
  <c r="F142" i="1"/>
  <c r="L125" i="1" l="1"/>
  <c r="T125" i="1" s="1"/>
  <c r="U125" i="1" s="1"/>
  <c r="I143" i="1"/>
  <c r="H143" i="1"/>
  <c r="O125" i="1" l="1"/>
  <c r="M125" i="1" s="1"/>
  <c r="C143" i="1"/>
  <c r="D143" i="1" s="1"/>
  <c r="N125" i="1" l="1"/>
  <c r="Q126" i="1" s="1"/>
  <c r="G143" i="1"/>
  <c r="E143" i="1" s="1"/>
  <c r="F143" i="1" s="1"/>
  <c r="I144" i="1" s="1"/>
  <c r="P126" i="1" l="1"/>
  <c r="K126" i="1" s="1"/>
  <c r="H144" i="1"/>
  <c r="C144" i="1" s="1"/>
  <c r="L126" i="1" l="1"/>
  <c r="T126" i="1" s="1"/>
  <c r="U126" i="1" s="1"/>
  <c r="D144" i="1"/>
  <c r="O126" i="1" l="1"/>
  <c r="M126" i="1" s="1"/>
  <c r="G144" i="1"/>
  <c r="E144" i="1" s="1"/>
  <c r="N126" i="1" l="1"/>
  <c r="Q127" i="1" s="1"/>
  <c r="F144" i="1"/>
  <c r="P127" i="1" l="1"/>
  <c r="K127" i="1" s="1"/>
  <c r="I145" i="1"/>
  <c r="H145" i="1"/>
  <c r="L127" i="1" l="1"/>
  <c r="T127" i="1" s="1"/>
  <c r="U127" i="1" s="1"/>
  <c r="C145" i="1"/>
  <c r="D145" i="1" s="1"/>
  <c r="O127" i="1" l="1"/>
  <c r="M127" i="1" s="1"/>
  <c r="G145" i="1"/>
  <c r="E145" i="1" s="1"/>
  <c r="F145" i="1" s="1"/>
  <c r="I146" i="1" s="1"/>
  <c r="N127" i="1" l="1"/>
  <c r="P128" i="1" s="1"/>
  <c r="H146" i="1"/>
  <c r="C146" i="1" s="1"/>
  <c r="D146" i="1" s="1"/>
  <c r="Q128" i="1" l="1"/>
  <c r="K128" i="1" s="1"/>
  <c r="G146" i="1"/>
  <c r="E146" i="1" s="1"/>
  <c r="F146" i="1" s="1"/>
  <c r="I147" i="1" s="1"/>
  <c r="L128" i="1" l="1"/>
  <c r="T128" i="1" s="1"/>
  <c r="U128" i="1" s="1"/>
  <c r="H147" i="1"/>
  <c r="C147" i="1" s="1"/>
  <c r="O128" i="1" l="1"/>
  <c r="M128" i="1" s="1"/>
  <c r="D147" i="1"/>
  <c r="N128" i="1" l="1"/>
  <c r="Q129" i="1" s="1"/>
  <c r="G147" i="1"/>
  <c r="E147" i="1" s="1"/>
  <c r="P129" i="1" l="1"/>
  <c r="K129" i="1" s="1"/>
  <c r="F147" i="1"/>
  <c r="I148" i="1" s="1"/>
  <c r="L129" i="1" l="1"/>
  <c r="T129" i="1" s="1"/>
  <c r="U129" i="1" s="1"/>
  <c r="H148" i="1"/>
  <c r="C148" i="1" s="1"/>
  <c r="O129" i="1" l="1"/>
  <c r="M129" i="1" s="1"/>
  <c r="D148" i="1"/>
  <c r="N129" i="1" l="1"/>
  <c r="P130" i="1" s="1"/>
  <c r="G148" i="1"/>
  <c r="E148" i="1" s="1"/>
  <c r="Q130" i="1" l="1"/>
  <c r="K130" i="1" s="1"/>
  <c r="F148" i="1"/>
  <c r="H149" i="1" s="1"/>
  <c r="L130" i="1" l="1"/>
  <c r="I149" i="1"/>
  <c r="C149" i="1" s="1"/>
  <c r="O130" i="1" l="1"/>
  <c r="M130" i="1" s="1"/>
  <c r="T130" i="1"/>
  <c r="U130" i="1" s="1"/>
  <c r="D149" i="1"/>
  <c r="N130" i="1" l="1"/>
  <c r="P131" i="1" s="1"/>
  <c r="G149" i="1"/>
  <c r="E149" i="1" s="1"/>
  <c r="Q131" i="1" l="1"/>
  <c r="K131" i="1" s="1"/>
  <c r="F149" i="1"/>
  <c r="I150" i="1" s="1"/>
  <c r="L131" i="1" l="1"/>
  <c r="T131" i="1" s="1"/>
  <c r="U131" i="1" s="1"/>
  <c r="H150" i="1"/>
  <c r="C150" i="1" s="1"/>
  <c r="X2" i="1" s="1"/>
  <c r="O131" i="1" l="1"/>
  <c r="M131" i="1" s="1"/>
  <c r="D150" i="1"/>
  <c r="Y2" i="1" s="1"/>
  <c r="N131" i="1" l="1"/>
  <c r="P132" i="1" s="1"/>
  <c r="G150" i="1"/>
  <c r="E150" i="1" s="1"/>
  <c r="Q132" i="1" l="1"/>
  <c r="K132" i="1" s="1"/>
  <c r="F150" i="1"/>
  <c r="H151" i="1" s="1"/>
  <c r="L132" i="1" l="1"/>
  <c r="T132" i="1" s="1"/>
  <c r="U132" i="1" s="1"/>
  <c r="I151" i="1"/>
  <c r="C151" i="1" s="1"/>
  <c r="X3" i="1" s="1"/>
  <c r="O132" i="1" l="1"/>
  <c r="M132" i="1" s="1"/>
  <c r="D151" i="1"/>
  <c r="Y3" i="1" s="1"/>
  <c r="N132" i="1" l="1"/>
  <c r="Q133" i="1" s="1"/>
  <c r="G151" i="1"/>
  <c r="E151" i="1" s="1"/>
  <c r="P133" i="1" l="1"/>
  <c r="K133" i="1" s="1"/>
  <c r="F151" i="1"/>
  <c r="I152" i="1" s="1"/>
  <c r="L133" i="1" l="1"/>
  <c r="T133" i="1" s="1"/>
  <c r="U133" i="1" s="1"/>
  <c r="H152" i="1"/>
  <c r="C152" i="1" s="1"/>
  <c r="X4" i="1" s="1"/>
  <c r="O133" i="1" l="1"/>
  <c r="M133" i="1" s="1"/>
  <c r="D152" i="1"/>
  <c r="Y4" i="1" s="1"/>
  <c r="N133" i="1" l="1"/>
  <c r="Q134" i="1" s="1"/>
  <c r="G152" i="1"/>
  <c r="E152" i="1" s="1"/>
  <c r="P134" i="1" l="1"/>
  <c r="K134" i="1" s="1"/>
  <c r="F152" i="1"/>
  <c r="H153" i="1" s="1"/>
  <c r="L134" i="1" l="1"/>
  <c r="T134" i="1" s="1"/>
  <c r="U134" i="1" s="1"/>
  <c r="I153" i="1"/>
  <c r="C153" i="1" s="1"/>
  <c r="X5" i="1" s="1"/>
  <c r="O134" i="1" l="1"/>
  <c r="M134" i="1" s="1"/>
  <c r="D153" i="1"/>
  <c r="Y5" i="1" s="1"/>
  <c r="N134" i="1" l="1"/>
  <c r="Q135" i="1" s="1"/>
  <c r="G153" i="1"/>
  <c r="E153" i="1" s="1"/>
  <c r="P135" i="1" l="1"/>
  <c r="K135" i="1" s="1"/>
  <c r="F153" i="1"/>
  <c r="H154" i="1" s="1"/>
  <c r="L135" i="1" l="1"/>
  <c r="I154" i="1"/>
  <c r="C154" i="1" s="1"/>
  <c r="X6" i="1" s="1"/>
  <c r="O135" i="1" l="1"/>
  <c r="M135" i="1" s="1"/>
  <c r="T135" i="1"/>
  <c r="U135" i="1" s="1"/>
  <c r="D154" i="1"/>
  <c r="Y6" i="1" s="1"/>
  <c r="N135" i="1" l="1"/>
  <c r="Q136" i="1" s="1"/>
  <c r="G154" i="1"/>
  <c r="E154" i="1" s="1"/>
  <c r="P136" i="1" l="1"/>
  <c r="K136" i="1" s="1"/>
  <c r="F154" i="1"/>
  <c r="I155" i="1" s="1"/>
  <c r="L136" i="1" l="1"/>
  <c r="T136" i="1" s="1"/>
  <c r="U136" i="1" s="1"/>
  <c r="H155" i="1"/>
  <c r="C155" i="1" s="1"/>
  <c r="X7" i="1" s="1"/>
  <c r="O136" i="1" l="1"/>
  <c r="M136" i="1" s="1"/>
  <c r="D155" i="1"/>
  <c r="Y7" i="1" s="1"/>
  <c r="N136" i="1" l="1"/>
  <c r="Q137" i="1" s="1"/>
  <c r="G155" i="1"/>
  <c r="E155" i="1" s="1"/>
  <c r="P137" i="1" l="1"/>
  <c r="K137" i="1" s="1"/>
  <c r="F155" i="1"/>
  <c r="I156" i="1" s="1"/>
  <c r="L137" i="1" l="1"/>
  <c r="T137" i="1" s="1"/>
  <c r="U137" i="1" s="1"/>
  <c r="H156" i="1"/>
  <c r="C156" i="1" s="1"/>
  <c r="X8" i="1" s="1"/>
  <c r="O137" i="1" l="1"/>
  <c r="M137" i="1" s="1"/>
  <c r="D156" i="1"/>
  <c r="Y8" i="1" s="1"/>
  <c r="N137" i="1" l="1"/>
  <c r="P138" i="1" s="1"/>
  <c r="G156" i="1"/>
  <c r="E156" i="1" s="1"/>
  <c r="Q138" i="1" l="1"/>
  <c r="K138" i="1" s="1"/>
  <c r="F156" i="1"/>
  <c r="I157" i="1" s="1"/>
  <c r="L138" i="1" l="1"/>
  <c r="T138" i="1" s="1"/>
  <c r="U138" i="1" s="1"/>
  <c r="H157" i="1"/>
  <c r="C157" i="1" s="1"/>
  <c r="X9" i="1" s="1"/>
  <c r="O138" i="1" l="1"/>
  <c r="M138" i="1" s="1"/>
  <c r="D157" i="1"/>
  <c r="Y9" i="1" s="1"/>
  <c r="N138" i="1" l="1"/>
  <c r="Q139" i="1" s="1"/>
  <c r="G157" i="1"/>
  <c r="E157" i="1" s="1"/>
  <c r="F157" i="1" s="1"/>
  <c r="I158" i="1" s="1"/>
  <c r="P139" i="1" l="1"/>
  <c r="K139" i="1" s="1"/>
  <c r="H158" i="1"/>
  <c r="C158" i="1" s="1"/>
  <c r="X10" i="1" s="1"/>
  <c r="L139" i="1" l="1"/>
  <c r="T139" i="1" s="1"/>
  <c r="U139" i="1" s="1"/>
  <c r="D158" i="1"/>
  <c r="Y10" i="1" s="1"/>
  <c r="O139" i="1" l="1"/>
  <c r="M139" i="1" s="1"/>
  <c r="G158" i="1"/>
  <c r="E158" i="1" s="1"/>
  <c r="N139" i="1" l="1"/>
  <c r="Q140" i="1" s="1"/>
  <c r="F158" i="1"/>
  <c r="H159" i="1" s="1"/>
  <c r="P140" i="1" l="1"/>
  <c r="K140" i="1" s="1"/>
  <c r="I159" i="1"/>
  <c r="C159" i="1" s="1"/>
  <c r="X11" i="1" s="1"/>
  <c r="L140" i="1" l="1"/>
  <c r="T140" i="1" s="1"/>
  <c r="U140" i="1" s="1"/>
  <c r="D159" i="1"/>
  <c r="Y11" i="1" s="1"/>
  <c r="O140" i="1" l="1"/>
  <c r="M140" i="1" s="1"/>
  <c r="G159" i="1"/>
  <c r="E159" i="1" s="1"/>
  <c r="F159" i="1" s="1"/>
  <c r="I160" i="1" s="1"/>
  <c r="N140" i="1" l="1"/>
  <c r="P141" i="1" s="1"/>
  <c r="H160" i="1"/>
  <c r="C160" i="1" s="1"/>
  <c r="X12" i="1" s="1"/>
  <c r="Q141" i="1" l="1"/>
  <c r="K141" i="1" s="1"/>
  <c r="D160" i="1"/>
  <c r="Y12" i="1" s="1"/>
  <c r="L141" i="1" l="1"/>
  <c r="T141" i="1" s="1"/>
  <c r="U141" i="1" s="1"/>
  <c r="G160" i="1"/>
  <c r="E160" i="1" s="1"/>
  <c r="F160" i="1" s="1"/>
  <c r="H161" i="1" s="1"/>
  <c r="O141" i="1" l="1"/>
  <c r="M141" i="1" s="1"/>
  <c r="I161" i="1"/>
  <c r="C161" i="1" s="1"/>
  <c r="X13" i="1" s="1"/>
  <c r="N141" i="1" l="1"/>
  <c r="Q142" i="1" s="1"/>
  <c r="D161" i="1"/>
  <c r="Y13" i="1" s="1"/>
  <c r="P142" i="1" l="1"/>
  <c r="K142" i="1" s="1"/>
  <c r="G161" i="1"/>
  <c r="E161" i="1" s="1"/>
  <c r="F161" i="1" s="1"/>
  <c r="I162" i="1" s="1"/>
  <c r="L142" i="1" l="1"/>
  <c r="T142" i="1" s="1"/>
  <c r="U142" i="1" s="1"/>
  <c r="H162" i="1"/>
  <c r="C162" i="1" s="1"/>
  <c r="X14" i="1" s="1"/>
  <c r="O142" i="1" l="1"/>
  <c r="M142" i="1" s="1"/>
  <c r="D162" i="1"/>
  <c r="Y14" i="1" s="1"/>
  <c r="N142" i="1" l="1"/>
  <c r="Q143" i="1" s="1"/>
  <c r="G162" i="1"/>
  <c r="E162" i="1" s="1"/>
  <c r="P143" i="1" l="1"/>
  <c r="K143" i="1" s="1"/>
  <c r="F162" i="1"/>
  <c r="I163" i="1" s="1"/>
  <c r="L143" i="1" l="1"/>
  <c r="T143" i="1" s="1"/>
  <c r="U143" i="1" s="1"/>
  <c r="H163" i="1"/>
  <c r="C163" i="1" s="1"/>
  <c r="X15" i="1" s="1"/>
  <c r="O143" i="1" l="1"/>
  <c r="M143" i="1" s="1"/>
  <c r="D163" i="1"/>
  <c r="Y15" i="1" s="1"/>
  <c r="N143" i="1" l="1"/>
  <c r="P144" i="1" s="1"/>
  <c r="G163" i="1"/>
  <c r="E163" i="1" s="1"/>
  <c r="F163" i="1" s="1"/>
  <c r="I164" i="1" s="1"/>
  <c r="Q144" i="1" l="1"/>
  <c r="K144" i="1" s="1"/>
  <c r="H164" i="1"/>
  <c r="C164" i="1" s="1"/>
  <c r="X16" i="1" s="1"/>
  <c r="L144" i="1" l="1"/>
  <c r="T144" i="1" s="1"/>
  <c r="U144" i="1" s="1"/>
  <c r="D164" i="1"/>
  <c r="Y16" i="1" s="1"/>
  <c r="O144" i="1" l="1"/>
  <c r="M144" i="1" s="1"/>
  <c r="G164" i="1"/>
  <c r="E164" i="1" s="1"/>
  <c r="N144" i="1" l="1"/>
  <c r="Q145" i="1" s="1"/>
  <c r="F164" i="1"/>
  <c r="H165" i="1" s="1"/>
  <c r="P145" i="1" l="1"/>
  <c r="K145" i="1" s="1"/>
  <c r="I165" i="1"/>
  <c r="C165" i="1" s="1"/>
  <c r="X17" i="1" s="1"/>
  <c r="L145" i="1" l="1"/>
  <c r="T145" i="1" s="1"/>
  <c r="U145" i="1" s="1"/>
  <c r="D165" i="1"/>
  <c r="Y17" i="1" s="1"/>
  <c r="O145" i="1" l="1"/>
  <c r="M145" i="1" s="1"/>
  <c r="G165" i="1"/>
  <c r="E165" i="1" s="1"/>
  <c r="N145" i="1" l="1"/>
  <c r="Q146" i="1" s="1"/>
  <c r="F165" i="1"/>
  <c r="I166" i="1" s="1"/>
  <c r="P146" i="1" l="1"/>
  <c r="K146" i="1" s="1"/>
  <c r="H166" i="1"/>
  <c r="C166" i="1" s="1"/>
  <c r="X18" i="1" s="1"/>
  <c r="L146" i="1" l="1"/>
  <c r="D166" i="1"/>
  <c r="Y18" i="1" s="1"/>
  <c r="O146" i="1" l="1"/>
  <c r="M146" i="1" s="1"/>
  <c r="T146" i="1"/>
  <c r="U146" i="1" s="1"/>
  <c r="G166" i="1"/>
  <c r="E166" i="1" s="1"/>
  <c r="N146" i="1" l="1"/>
  <c r="P147" i="1" s="1"/>
  <c r="F166" i="1"/>
  <c r="H167" i="1" s="1"/>
  <c r="Q147" i="1" l="1"/>
  <c r="K147" i="1" s="1"/>
  <c r="I167" i="1"/>
  <c r="C167" i="1" s="1"/>
  <c r="X19" i="1" s="1"/>
  <c r="L147" i="1" l="1"/>
  <c r="T147" i="1" s="1"/>
  <c r="U147" i="1" s="1"/>
  <c r="D167" i="1"/>
  <c r="Y19" i="1" s="1"/>
  <c r="O147" i="1" l="1"/>
  <c r="M147" i="1" s="1"/>
  <c r="G167" i="1"/>
  <c r="E167" i="1" s="1"/>
  <c r="N147" i="1" l="1"/>
  <c r="P148" i="1" s="1"/>
  <c r="F167" i="1"/>
  <c r="I168" i="1" s="1"/>
  <c r="Q148" i="1" l="1"/>
  <c r="K148" i="1" s="1"/>
  <c r="H168" i="1"/>
  <c r="C168" i="1" s="1"/>
  <c r="X20" i="1" s="1"/>
  <c r="L148" i="1" l="1"/>
  <c r="T148" i="1" s="1"/>
  <c r="U148" i="1" s="1"/>
  <c r="D168" i="1"/>
  <c r="Y20" i="1" s="1"/>
  <c r="O148" i="1" l="1"/>
  <c r="M148" i="1" s="1"/>
  <c r="G168" i="1"/>
  <c r="E168" i="1" s="1"/>
  <c r="F168" i="1" s="1"/>
  <c r="H169" i="1" s="1"/>
  <c r="N148" i="1" l="1"/>
  <c r="Q149" i="1" s="1"/>
  <c r="I169" i="1"/>
  <c r="C169" i="1" s="1"/>
  <c r="X21" i="1" s="1"/>
  <c r="P149" i="1" l="1"/>
  <c r="K149" i="1" s="1"/>
  <c r="D169" i="1"/>
  <c r="Y21" i="1" s="1"/>
  <c r="L149" i="1" l="1"/>
  <c r="T149" i="1" s="1"/>
  <c r="U149" i="1" s="1"/>
  <c r="G169" i="1"/>
  <c r="E169" i="1" s="1"/>
  <c r="O149" i="1" l="1"/>
  <c r="M149" i="1" s="1"/>
  <c r="F169" i="1"/>
  <c r="I170" i="1" s="1"/>
  <c r="N149" i="1" l="1"/>
  <c r="P150" i="1" s="1"/>
  <c r="H170" i="1"/>
  <c r="C170" i="1" s="1"/>
  <c r="X22" i="1" s="1"/>
  <c r="Q150" i="1" l="1"/>
  <c r="K150" i="1" s="1"/>
  <c r="X44" i="1" s="1"/>
  <c r="D170" i="1"/>
  <c r="Y22" i="1" s="1"/>
  <c r="L150" i="1" l="1"/>
  <c r="Y44" i="1" s="1"/>
  <c r="G170" i="1"/>
  <c r="E170" i="1" s="1"/>
  <c r="F170" i="1" s="1"/>
  <c r="I171" i="1" s="1"/>
  <c r="T150" i="1" l="1"/>
  <c r="U150" i="1" s="1"/>
  <c r="O150" i="1"/>
  <c r="M150" i="1" s="1"/>
  <c r="H171" i="1"/>
  <c r="C171" i="1" s="1"/>
  <c r="X23" i="1" s="1"/>
  <c r="N150" i="1" l="1"/>
  <c r="Q151" i="1" s="1"/>
  <c r="D171" i="1"/>
  <c r="Y23" i="1" s="1"/>
  <c r="P151" i="1" l="1"/>
  <c r="K151" i="1" s="1"/>
  <c r="X45" i="1" s="1"/>
  <c r="G171" i="1"/>
  <c r="E171" i="1" s="1"/>
  <c r="F171" i="1" s="1"/>
  <c r="I172" i="1" s="1"/>
  <c r="L151" i="1" l="1"/>
  <c r="Y45" i="1" s="1"/>
  <c r="H172" i="1"/>
  <c r="C172" i="1" s="1"/>
  <c r="X24" i="1" s="1"/>
  <c r="T151" i="1" l="1"/>
  <c r="U151" i="1" s="1"/>
  <c r="O151" i="1"/>
  <c r="M151" i="1" s="1"/>
  <c r="D172" i="1"/>
  <c r="Y24" i="1" s="1"/>
  <c r="N151" i="1" l="1"/>
  <c r="Q152" i="1" s="1"/>
  <c r="G172" i="1"/>
  <c r="E172" i="1" s="1"/>
  <c r="P152" i="1" l="1"/>
  <c r="K152" i="1" s="1"/>
  <c r="X46" i="1" s="1"/>
  <c r="F172" i="1"/>
  <c r="H173" i="1" s="1"/>
  <c r="L152" i="1" l="1"/>
  <c r="Y46" i="1" s="1"/>
  <c r="I173" i="1"/>
  <c r="C173" i="1" s="1"/>
  <c r="X25" i="1" s="1"/>
  <c r="T152" i="1" l="1"/>
  <c r="U152" i="1" s="1"/>
  <c r="O152" i="1"/>
  <c r="M152" i="1" s="1"/>
  <c r="D173" i="1"/>
  <c r="Y25" i="1" s="1"/>
  <c r="N152" i="1" l="1"/>
  <c r="Q153" i="1" s="1"/>
  <c r="G173" i="1"/>
  <c r="E173" i="1" s="1"/>
  <c r="P153" i="1" l="1"/>
  <c r="K153" i="1" s="1"/>
  <c r="X47" i="1" s="1"/>
  <c r="F173" i="1"/>
  <c r="I174" i="1" s="1"/>
  <c r="L153" i="1" l="1"/>
  <c r="Y47" i="1" s="1"/>
  <c r="H174" i="1"/>
  <c r="C174" i="1" s="1"/>
  <c r="X26" i="1" s="1"/>
  <c r="T153" i="1" l="1"/>
  <c r="U153" i="1" s="1"/>
  <c r="O153" i="1"/>
  <c r="M153" i="1" s="1"/>
  <c r="D174" i="1"/>
  <c r="Y26" i="1" s="1"/>
  <c r="N153" i="1" l="1"/>
  <c r="P154" i="1" s="1"/>
  <c r="G174" i="1"/>
  <c r="E174" i="1" s="1"/>
  <c r="F174" i="1" s="1"/>
  <c r="H175" i="1" s="1"/>
  <c r="Q154" i="1" l="1"/>
  <c r="K154" i="1" s="1"/>
  <c r="X48" i="1" s="1"/>
  <c r="I175" i="1"/>
  <c r="C175" i="1" s="1"/>
  <c r="X27" i="1" s="1"/>
  <c r="L154" i="1" l="1"/>
  <c r="Y48" i="1" s="1"/>
  <c r="D175" i="1"/>
  <c r="Y27" i="1" s="1"/>
  <c r="T154" i="1" l="1"/>
  <c r="U154" i="1" s="1"/>
  <c r="O154" i="1"/>
  <c r="M154" i="1" s="1"/>
  <c r="G175" i="1"/>
  <c r="E175" i="1" s="1"/>
  <c r="F175" i="1" s="1"/>
  <c r="I176" i="1" s="1"/>
  <c r="N154" i="1" l="1"/>
  <c r="P155" i="1" s="1"/>
  <c r="H176" i="1"/>
  <c r="C176" i="1" s="1"/>
  <c r="X28" i="1" s="1"/>
  <c r="Q155" i="1" l="1"/>
  <c r="K155" i="1" s="1"/>
  <c r="X49" i="1" s="1"/>
  <c r="D176" i="1"/>
  <c r="Y28" i="1" s="1"/>
  <c r="L155" i="1" l="1"/>
  <c r="Y49" i="1" s="1"/>
  <c r="G176" i="1"/>
  <c r="E176" i="1" s="1"/>
  <c r="T155" i="1" l="1"/>
  <c r="U155" i="1" s="1"/>
  <c r="O155" i="1"/>
  <c r="M155" i="1" s="1"/>
  <c r="F176" i="1"/>
  <c r="H177" i="1" s="1"/>
  <c r="N155" i="1" l="1"/>
  <c r="P156" i="1" s="1"/>
  <c r="I177" i="1"/>
  <c r="C177" i="1" s="1"/>
  <c r="X29" i="1" s="1"/>
  <c r="Q156" i="1" l="1"/>
  <c r="K156" i="1" s="1"/>
  <c r="X50" i="1" s="1"/>
  <c r="D177" i="1"/>
  <c r="Y29" i="1" s="1"/>
  <c r="L156" i="1" l="1"/>
  <c r="Y50" i="1" s="1"/>
  <c r="G177" i="1"/>
  <c r="E177" i="1" s="1"/>
  <c r="F177" i="1" s="1"/>
  <c r="H178" i="1" s="1"/>
  <c r="T156" i="1" l="1"/>
  <c r="U156" i="1" s="1"/>
  <c r="O156" i="1"/>
  <c r="M156" i="1" s="1"/>
  <c r="I178" i="1"/>
  <c r="C178" i="1" s="1"/>
  <c r="X30" i="1" s="1"/>
  <c r="N156" i="1" l="1"/>
  <c r="P157" i="1" s="1"/>
  <c r="D178" i="1"/>
  <c r="Y30" i="1" s="1"/>
  <c r="Q157" i="1" l="1"/>
  <c r="K157" i="1" s="1"/>
  <c r="X51" i="1" s="1"/>
  <c r="G178" i="1"/>
  <c r="E178" i="1" s="1"/>
  <c r="F178" i="1" s="1"/>
  <c r="I179" i="1" s="1"/>
  <c r="L157" i="1" l="1"/>
  <c r="Y51" i="1" s="1"/>
  <c r="H179" i="1"/>
  <c r="C179" i="1" s="1"/>
  <c r="X31" i="1" s="1"/>
  <c r="T157" i="1" l="1"/>
  <c r="U157" i="1" s="1"/>
  <c r="O157" i="1"/>
  <c r="M157" i="1" s="1"/>
  <c r="D179" i="1"/>
  <c r="Y31" i="1" s="1"/>
  <c r="N157" i="1" l="1"/>
  <c r="P158" i="1" s="1"/>
  <c r="G179" i="1"/>
  <c r="E179" i="1" s="1"/>
  <c r="Q158" i="1" l="1"/>
  <c r="K158" i="1" s="1"/>
  <c r="X52" i="1" s="1"/>
  <c r="F179" i="1"/>
  <c r="I180" i="1" s="1"/>
  <c r="L158" i="1" l="1"/>
  <c r="Y52" i="1" s="1"/>
  <c r="H180" i="1"/>
  <c r="C180" i="1" s="1"/>
  <c r="X32" i="1" s="1"/>
  <c r="T158" i="1" l="1"/>
  <c r="U158" i="1" s="1"/>
  <c r="O158" i="1"/>
  <c r="M158" i="1" s="1"/>
  <c r="D180" i="1"/>
  <c r="Y32" i="1" s="1"/>
  <c r="N158" i="1" l="1"/>
  <c r="P159" i="1" s="1"/>
  <c r="G180" i="1"/>
  <c r="E180" i="1" s="1"/>
  <c r="F180" i="1" s="1"/>
  <c r="H181" i="1" s="1"/>
  <c r="Q159" i="1" l="1"/>
  <c r="K159" i="1" s="1"/>
  <c r="X53" i="1" s="1"/>
  <c r="I181" i="1"/>
  <c r="C181" i="1" s="1"/>
  <c r="X33" i="1" s="1"/>
  <c r="L159" i="1" l="1"/>
  <c r="Y53" i="1" s="1"/>
  <c r="D181" i="1"/>
  <c r="Y33" i="1" s="1"/>
  <c r="T159" i="1" l="1"/>
  <c r="U159" i="1" s="1"/>
  <c r="O159" i="1"/>
  <c r="M159" i="1" s="1"/>
  <c r="G181" i="1"/>
  <c r="E181" i="1" s="1"/>
  <c r="N159" i="1" l="1"/>
  <c r="P160" i="1" s="1"/>
  <c r="F181" i="1"/>
  <c r="H182" i="1" s="1"/>
  <c r="Q160" i="1" l="1"/>
  <c r="K160" i="1" s="1"/>
  <c r="X54" i="1" s="1"/>
  <c r="I182" i="1"/>
  <c r="C182" i="1" s="1"/>
  <c r="X34" i="1" s="1"/>
  <c r="L160" i="1" l="1"/>
  <c r="Y54" i="1" s="1"/>
  <c r="D182" i="1"/>
  <c r="Y34" i="1" s="1"/>
  <c r="T160" i="1" l="1"/>
  <c r="U160" i="1" s="1"/>
  <c r="O160" i="1"/>
  <c r="M160" i="1" s="1"/>
  <c r="G182" i="1"/>
  <c r="E182" i="1" s="1"/>
  <c r="F182" i="1" s="1"/>
  <c r="H183" i="1" s="1"/>
  <c r="N160" i="1" l="1"/>
  <c r="P161" i="1" s="1"/>
  <c r="I183" i="1"/>
  <c r="C183" i="1" s="1"/>
  <c r="X35" i="1" s="1"/>
  <c r="Q161" i="1" l="1"/>
  <c r="K161" i="1" s="1"/>
  <c r="X55" i="1" s="1"/>
  <c r="D183" i="1"/>
  <c r="Y35" i="1" s="1"/>
  <c r="L161" i="1" l="1"/>
  <c r="Y55" i="1" s="1"/>
  <c r="G183" i="1"/>
  <c r="E183" i="1" s="1"/>
  <c r="F183" i="1" s="1"/>
  <c r="H184" i="1" s="1"/>
  <c r="T161" i="1" l="1"/>
  <c r="U161" i="1" s="1"/>
  <c r="O161" i="1"/>
  <c r="M161" i="1" s="1"/>
  <c r="I184" i="1"/>
  <c r="C184" i="1" s="1"/>
  <c r="X36" i="1" s="1"/>
  <c r="N161" i="1" l="1"/>
  <c r="P162" i="1" s="1"/>
  <c r="D184" i="1"/>
  <c r="Y36" i="1" s="1"/>
  <c r="Q162" i="1" l="1"/>
  <c r="K162" i="1" s="1"/>
  <c r="X56" i="1" s="1"/>
  <c r="G184" i="1"/>
  <c r="E184" i="1" s="1"/>
  <c r="L162" i="1" l="1"/>
  <c r="Y56" i="1" s="1"/>
  <c r="F184" i="1"/>
  <c r="H185" i="1" s="1"/>
  <c r="T162" i="1" l="1"/>
  <c r="U162" i="1" s="1"/>
  <c r="O162" i="1"/>
  <c r="M162" i="1" s="1"/>
  <c r="I185" i="1"/>
  <c r="C185" i="1" s="1"/>
  <c r="X37" i="1" s="1"/>
  <c r="N162" i="1" l="1"/>
  <c r="P163" i="1" s="1"/>
  <c r="D185" i="1"/>
  <c r="Y37" i="1" s="1"/>
  <c r="Q163" i="1" l="1"/>
  <c r="K163" i="1" s="1"/>
  <c r="X57" i="1" s="1"/>
  <c r="G185" i="1"/>
  <c r="E185" i="1" s="1"/>
  <c r="F185" i="1" s="1"/>
  <c r="H186" i="1" s="1"/>
  <c r="L163" i="1" l="1"/>
  <c r="Y57" i="1" s="1"/>
  <c r="I186" i="1"/>
  <c r="C186" i="1" s="1"/>
  <c r="X38" i="1" s="1"/>
  <c r="T163" i="1" l="1"/>
  <c r="U163" i="1" s="1"/>
  <c r="O163" i="1"/>
  <c r="M163" i="1" s="1"/>
  <c r="D186" i="1"/>
  <c r="Y38" i="1" s="1"/>
  <c r="N163" i="1" l="1"/>
  <c r="Q164" i="1" s="1"/>
  <c r="G186" i="1"/>
  <c r="E186" i="1" s="1"/>
  <c r="F186" i="1" s="1"/>
  <c r="I187" i="1" s="1"/>
  <c r="P164" i="1" l="1"/>
  <c r="K164" i="1" s="1"/>
  <c r="X58" i="1" s="1"/>
  <c r="H187" i="1"/>
  <c r="C187" i="1" s="1"/>
  <c r="X39" i="1" s="1"/>
  <c r="L164" i="1" l="1"/>
  <c r="Y58" i="1" s="1"/>
  <c r="D187" i="1"/>
  <c r="Y39" i="1" s="1"/>
  <c r="T164" i="1" l="1"/>
  <c r="U164" i="1" s="1"/>
  <c r="O164" i="1"/>
  <c r="M164" i="1" s="1"/>
  <c r="G187" i="1"/>
  <c r="E187" i="1" s="1"/>
  <c r="N164" i="1" l="1"/>
  <c r="P165" i="1" s="1"/>
  <c r="F187" i="1"/>
  <c r="H188" i="1" s="1"/>
  <c r="Q165" i="1" l="1"/>
  <c r="K165" i="1" s="1"/>
  <c r="X59" i="1" s="1"/>
  <c r="I188" i="1"/>
  <c r="C188" i="1" s="1"/>
  <c r="X40" i="1" s="1"/>
  <c r="L165" i="1" l="1"/>
  <c r="Y59" i="1" s="1"/>
  <c r="D188" i="1"/>
  <c r="Y40" i="1" s="1"/>
  <c r="T165" i="1" l="1"/>
  <c r="U165" i="1" s="1"/>
  <c r="O165" i="1"/>
  <c r="M165" i="1" s="1"/>
  <c r="G188" i="1"/>
  <c r="E188" i="1" s="1"/>
  <c r="N165" i="1" l="1"/>
  <c r="P166" i="1" s="1"/>
  <c r="F188" i="1"/>
  <c r="H189" i="1" s="1"/>
  <c r="Q166" i="1" l="1"/>
  <c r="K166" i="1" s="1"/>
  <c r="X60" i="1" s="1"/>
  <c r="I189" i="1"/>
  <c r="C189" i="1" s="1"/>
  <c r="X41" i="1" s="1"/>
  <c r="L166" i="1" l="1"/>
  <c r="Y60" i="1" s="1"/>
  <c r="D189" i="1"/>
  <c r="Y41" i="1" s="1"/>
  <c r="T166" i="1" l="1"/>
  <c r="U166" i="1" s="1"/>
  <c r="O166" i="1"/>
  <c r="M166" i="1" s="1"/>
  <c r="G189" i="1"/>
  <c r="E189" i="1" s="1"/>
  <c r="F189" i="1" s="1"/>
  <c r="N166" i="1" l="1"/>
  <c r="Q167" i="1" s="1"/>
  <c r="I190" i="1"/>
  <c r="H190" i="1"/>
  <c r="P167" i="1" l="1"/>
  <c r="K167" i="1" s="1"/>
  <c r="X61" i="1" s="1"/>
  <c r="C190" i="1"/>
  <c r="D190" i="1" l="1"/>
  <c r="Y42" i="1" s="1"/>
  <c r="X42" i="1"/>
  <c r="L167" i="1"/>
  <c r="Y61" i="1" s="1"/>
  <c r="G190" i="1" l="1"/>
  <c r="E190" i="1" s="1"/>
  <c r="F190" i="1" s="1"/>
  <c r="H191" i="1" s="1"/>
  <c r="T167" i="1"/>
  <c r="U167" i="1" s="1"/>
  <c r="O167" i="1"/>
  <c r="M167" i="1" s="1"/>
  <c r="N167" i="1" l="1"/>
  <c r="P168" i="1" s="1"/>
  <c r="I191" i="1"/>
  <c r="C191" i="1" s="1"/>
  <c r="Q168" i="1" l="1"/>
  <c r="K168" i="1" s="1"/>
  <c r="X62" i="1" s="1"/>
  <c r="D191" i="1"/>
  <c r="L168" i="1" l="1"/>
  <c r="Y62" i="1" s="1"/>
  <c r="G191" i="1"/>
  <c r="E191" i="1" s="1"/>
  <c r="O168" i="1" l="1"/>
  <c r="M168" i="1" s="1"/>
  <c r="T168" i="1"/>
  <c r="U168" i="1" s="1"/>
  <c r="F191" i="1"/>
  <c r="H192" i="1" s="1"/>
  <c r="N168" i="1" l="1"/>
  <c r="P169" i="1" s="1"/>
  <c r="I192" i="1"/>
  <c r="C192" i="1" s="1"/>
  <c r="Q169" i="1" l="1"/>
  <c r="K169" i="1" s="1"/>
  <c r="X63" i="1" s="1"/>
  <c r="D192" i="1"/>
  <c r="L169" i="1" l="1"/>
  <c r="Y63" i="1" s="1"/>
  <c r="G192" i="1"/>
  <c r="E192" i="1" s="1"/>
  <c r="F192" i="1" s="1"/>
  <c r="H193" i="1" s="1"/>
  <c r="T169" i="1" l="1"/>
  <c r="U169" i="1" s="1"/>
  <c r="O169" i="1"/>
  <c r="M169" i="1" s="1"/>
  <c r="I193" i="1"/>
  <c r="C193" i="1" s="1"/>
  <c r="N169" i="1" l="1"/>
  <c r="P170" i="1" s="1"/>
  <c r="D193" i="1"/>
  <c r="Q170" i="1" l="1"/>
  <c r="K170" i="1" s="1"/>
  <c r="X64" i="1" s="1"/>
  <c r="G193" i="1"/>
  <c r="E193" i="1" s="1"/>
  <c r="L170" i="1" l="1"/>
  <c r="Y64" i="1" s="1"/>
  <c r="F193" i="1"/>
  <c r="H194" i="1" s="1"/>
  <c r="T170" i="1" l="1"/>
  <c r="U170" i="1" s="1"/>
  <c r="O170" i="1"/>
  <c r="M170" i="1" s="1"/>
  <c r="I194" i="1"/>
  <c r="C194" i="1" s="1"/>
  <c r="N170" i="1" l="1"/>
  <c r="Q171" i="1" s="1"/>
  <c r="D194" i="1"/>
  <c r="P171" i="1" l="1"/>
  <c r="K171" i="1" s="1"/>
  <c r="X65" i="1" s="1"/>
  <c r="G194" i="1"/>
  <c r="E194" i="1" s="1"/>
  <c r="L171" i="1" l="1"/>
  <c r="Y65" i="1" s="1"/>
  <c r="F194" i="1"/>
  <c r="I195" i="1" s="1"/>
  <c r="T171" i="1" l="1"/>
  <c r="U171" i="1" s="1"/>
  <c r="O171" i="1"/>
  <c r="M171" i="1" s="1"/>
  <c r="H195" i="1"/>
  <c r="C195" i="1" s="1"/>
  <c r="N171" i="1" l="1"/>
  <c r="P172" i="1" s="1"/>
  <c r="D195" i="1"/>
  <c r="Q172" i="1" l="1"/>
  <c r="K172" i="1" s="1"/>
  <c r="X66" i="1" s="1"/>
  <c r="G195" i="1"/>
  <c r="E195" i="1" s="1"/>
  <c r="L172" i="1" l="1"/>
  <c r="Y66" i="1" s="1"/>
  <c r="F195" i="1"/>
  <c r="H196" i="1" s="1"/>
  <c r="T172" i="1" l="1"/>
  <c r="U172" i="1" s="1"/>
  <c r="O172" i="1"/>
  <c r="M172" i="1" s="1"/>
  <c r="I196" i="1"/>
  <c r="C196" i="1" s="1"/>
  <c r="N172" i="1" l="1"/>
  <c r="P173" i="1" s="1"/>
  <c r="D196" i="1"/>
  <c r="Q173" i="1" l="1"/>
  <c r="K173" i="1" s="1"/>
  <c r="X67" i="1" s="1"/>
  <c r="G196" i="1"/>
  <c r="E196" i="1" s="1"/>
  <c r="F196" i="1" s="1"/>
  <c r="H197" i="1" s="1"/>
  <c r="L173" i="1" l="1"/>
  <c r="Y67" i="1" s="1"/>
  <c r="I197" i="1"/>
  <c r="C197" i="1" s="1"/>
  <c r="T173" i="1" l="1"/>
  <c r="U173" i="1" s="1"/>
  <c r="O173" i="1"/>
  <c r="M173" i="1" s="1"/>
  <c r="D197" i="1"/>
  <c r="N173" i="1" l="1"/>
  <c r="P174" i="1" s="1"/>
  <c r="G197" i="1"/>
  <c r="E197" i="1" s="1"/>
  <c r="F197" i="1" s="1"/>
  <c r="H198" i="1" s="1"/>
  <c r="Q174" i="1" l="1"/>
  <c r="K174" i="1" s="1"/>
  <c r="X68" i="1" s="1"/>
  <c r="I198" i="1"/>
  <c r="C198" i="1" s="1"/>
  <c r="L174" i="1" l="1"/>
  <c r="Y68" i="1" s="1"/>
  <c r="D198" i="1"/>
  <c r="T174" i="1" l="1"/>
  <c r="U174" i="1" s="1"/>
  <c r="O174" i="1"/>
  <c r="M174" i="1" s="1"/>
  <c r="G198" i="1"/>
  <c r="E198" i="1" s="1"/>
  <c r="N174" i="1" l="1"/>
  <c r="Q175" i="1" s="1"/>
  <c r="F198" i="1"/>
  <c r="I199" i="1" s="1"/>
  <c r="P175" i="1" l="1"/>
  <c r="K175" i="1" s="1"/>
  <c r="X69" i="1" s="1"/>
  <c r="H199" i="1"/>
  <c r="C199" i="1" s="1"/>
  <c r="L175" i="1" l="1"/>
  <c r="Y69" i="1" s="1"/>
  <c r="D199" i="1"/>
  <c r="T175" i="1" l="1"/>
  <c r="U175" i="1" s="1"/>
  <c r="O175" i="1"/>
  <c r="M175" i="1" s="1"/>
  <c r="G199" i="1"/>
  <c r="E199" i="1" s="1"/>
  <c r="N175" i="1" l="1"/>
  <c r="Q176" i="1" s="1"/>
  <c r="F199" i="1"/>
  <c r="H200" i="1" s="1"/>
  <c r="P176" i="1" l="1"/>
  <c r="K176" i="1" s="1"/>
  <c r="X70" i="1" s="1"/>
  <c r="I200" i="1"/>
  <c r="C200" i="1" s="1"/>
  <c r="L176" i="1" l="1"/>
  <c r="Y70" i="1" s="1"/>
  <c r="D200" i="1"/>
  <c r="T176" i="1" l="1"/>
  <c r="U176" i="1" s="1"/>
  <c r="O176" i="1"/>
  <c r="M176" i="1" s="1"/>
  <c r="G200" i="1"/>
  <c r="E200" i="1" s="1"/>
  <c r="F200" i="1" s="1"/>
  <c r="H201" i="1" s="1"/>
  <c r="N176" i="1" l="1"/>
  <c r="Q177" i="1" s="1"/>
  <c r="I201" i="1"/>
  <c r="C201" i="1" s="1"/>
  <c r="P177" i="1" l="1"/>
  <c r="K177" i="1" s="1"/>
  <c r="X71" i="1" s="1"/>
  <c r="D201" i="1"/>
  <c r="L177" i="1" l="1"/>
  <c r="Y71" i="1" s="1"/>
  <c r="G201" i="1"/>
  <c r="E201" i="1" s="1"/>
  <c r="F201" i="1" s="1"/>
  <c r="H202" i="1" s="1"/>
  <c r="T177" i="1" l="1"/>
  <c r="U177" i="1" s="1"/>
  <c r="O177" i="1"/>
  <c r="M177" i="1" s="1"/>
  <c r="I202" i="1"/>
  <c r="C202" i="1" s="1"/>
  <c r="N177" i="1" l="1"/>
  <c r="P178" i="1" s="1"/>
  <c r="D202" i="1"/>
  <c r="Q178" i="1" l="1"/>
  <c r="K178" i="1" s="1"/>
  <c r="X72" i="1" s="1"/>
  <c r="G202" i="1"/>
  <c r="E202" i="1" s="1"/>
  <c r="L178" i="1" l="1"/>
  <c r="Y72" i="1" s="1"/>
  <c r="F202" i="1"/>
  <c r="H203" i="1" s="1"/>
  <c r="T178" i="1" l="1"/>
  <c r="U178" i="1" s="1"/>
  <c r="O178" i="1"/>
  <c r="M178" i="1" s="1"/>
  <c r="I203" i="1"/>
  <c r="C203" i="1" s="1"/>
  <c r="N178" i="1" l="1"/>
  <c r="P179" i="1" s="1"/>
  <c r="D203" i="1"/>
  <c r="Q179" i="1" l="1"/>
  <c r="K179" i="1" s="1"/>
  <c r="X73" i="1" s="1"/>
  <c r="G203" i="1"/>
  <c r="E203" i="1" s="1"/>
  <c r="F203" i="1" s="1"/>
  <c r="H204" i="1" s="1"/>
  <c r="L179" i="1" l="1"/>
  <c r="Y73" i="1" s="1"/>
  <c r="I204" i="1"/>
  <c r="C204" i="1" s="1"/>
  <c r="T179" i="1" l="1"/>
  <c r="U179" i="1" s="1"/>
  <c r="O179" i="1"/>
  <c r="M179" i="1" s="1"/>
  <c r="D204" i="1"/>
  <c r="N179" i="1" l="1"/>
  <c r="P180" i="1" s="1"/>
  <c r="G204" i="1"/>
  <c r="E204" i="1" s="1"/>
  <c r="F204" i="1" s="1"/>
  <c r="H205" i="1" s="1"/>
  <c r="Q180" i="1" l="1"/>
  <c r="K180" i="1" s="1"/>
  <c r="X74" i="1" s="1"/>
  <c r="I205" i="1"/>
  <c r="C205" i="1" s="1"/>
  <c r="L180" i="1" l="1"/>
  <c r="Y74" i="1" s="1"/>
  <c r="D205" i="1"/>
  <c r="T180" i="1" l="1"/>
  <c r="U180" i="1" s="1"/>
  <c r="O180" i="1"/>
  <c r="M180" i="1" s="1"/>
  <c r="G205" i="1"/>
  <c r="E205" i="1" s="1"/>
  <c r="F205" i="1" s="1"/>
  <c r="H206" i="1" s="1"/>
  <c r="N180" i="1" l="1"/>
  <c r="P181" i="1" s="1"/>
  <c r="I206" i="1"/>
  <c r="C206" i="1" s="1"/>
  <c r="Q181" i="1" l="1"/>
  <c r="K181" i="1" s="1"/>
  <c r="X75" i="1" s="1"/>
  <c r="D206" i="1"/>
  <c r="L181" i="1" l="1"/>
  <c r="Y75" i="1" s="1"/>
  <c r="G206" i="1"/>
  <c r="E206" i="1" s="1"/>
  <c r="F206" i="1" s="1"/>
  <c r="H207" i="1" s="1"/>
  <c r="T181" i="1" l="1"/>
  <c r="U181" i="1" s="1"/>
  <c r="O181" i="1"/>
  <c r="M181" i="1" s="1"/>
  <c r="I207" i="1"/>
  <c r="C207" i="1" s="1"/>
  <c r="N181" i="1" l="1"/>
  <c r="P182" i="1" s="1"/>
  <c r="D207" i="1"/>
  <c r="Q182" i="1" l="1"/>
  <c r="K182" i="1" s="1"/>
  <c r="X76" i="1" s="1"/>
  <c r="G207" i="1"/>
  <c r="E207" i="1" s="1"/>
  <c r="L182" i="1" l="1"/>
  <c r="Y76" i="1" s="1"/>
  <c r="F207" i="1"/>
  <c r="H208" i="1" s="1"/>
  <c r="O182" i="1" l="1"/>
  <c r="M182" i="1" s="1"/>
  <c r="T182" i="1"/>
  <c r="U182" i="1" s="1"/>
  <c r="I208" i="1"/>
  <c r="C208" i="1" s="1"/>
  <c r="N182" i="1" l="1"/>
  <c r="P183" i="1" s="1"/>
  <c r="D208" i="1"/>
  <c r="Q183" i="1" l="1"/>
  <c r="K183" i="1" s="1"/>
  <c r="X77" i="1" s="1"/>
  <c r="G208" i="1"/>
  <c r="E208" i="1" s="1"/>
  <c r="L183" i="1" l="1"/>
  <c r="Y77" i="1" s="1"/>
  <c r="F208" i="1"/>
  <c r="T183" i="1" l="1"/>
  <c r="U183" i="1" s="1"/>
  <c r="O183" i="1"/>
  <c r="M183" i="1" s="1"/>
  <c r="H209" i="1"/>
  <c r="I209" i="1"/>
  <c r="N183" i="1" l="1"/>
  <c r="P184" i="1" s="1"/>
  <c r="C209" i="1"/>
  <c r="D209" i="1" s="1"/>
  <c r="Q184" i="1" l="1"/>
  <c r="K184" i="1" s="1"/>
  <c r="X78" i="1" s="1"/>
  <c r="G209" i="1"/>
  <c r="E209" i="1" s="1"/>
  <c r="L184" i="1" l="1"/>
  <c r="Y78" i="1" s="1"/>
  <c r="F209" i="1"/>
  <c r="H210" i="1" s="1"/>
  <c r="T184" i="1" l="1"/>
  <c r="U184" i="1" s="1"/>
  <c r="O184" i="1"/>
  <c r="M184" i="1" s="1"/>
  <c r="I210" i="1"/>
  <c r="C210" i="1" s="1"/>
  <c r="N184" i="1" l="1"/>
  <c r="P185" i="1" s="1"/>
  <c r="D210" i="1"/>
  <c r="Q185" i="1" l="1"/>
  <c r="K185" i="1" s="1"/>
  <c r="X79" i="1" s="1"/>
  <c r="G210" i="1"/>
  <c r="E210" i="1" s="1"/>
  <c r="F210" i="1" s="1"/>
  <c r="I211" i="1" s="1"/>
  <c r="L185" i="1" l="1"/>
  <c r="Y79" i="1" s="1"/>
  <c r="H211" i="1"/>
  <c r="C211" i="1" s="1"/>
  <c r="T185" i="1" l="1"/>
  <c r="U185" i="1" s="1"/>
  <c r="O185" i="1"/>
  <c r="M185" i="1" s="1"/>
  <c r="D211" i="1"/>
  <c r="N185" i="1" l="1"/>
  <c r="P186" i="1" s="1"/>
  <c r="G211" i="1"/>
  <c r="E211" i="1" s="1"/>
  <c r="F211" i="1" s="1"/>
  <c r="H212" i="1" s="1"/>
  <c r="Q186" i="1" l="1"/>
  <c r="K186" i="1" s="1"/>
  <c r="X80" i="1" s="1"/>
  <c r="I212" i="1"/>
  <c r="C212" i="1" s="1"/>
  <c r="L186" i="1" l="1"/>
  <c r="Y80" i="1" s="1"/>
  <c r="D212" i="1"/>
  <c r="T186" i="1" l="1"/>
  <c r="U186" i="1" s="1"/>
  <c r="O186" i="1"/>
  <c r="M186" i="1" s="1"/>
  <c r="G212" i="1"/>
  <c r="E212" i="1" s="1"/>
  <c r="F212" i="1" s="1"/>
  <c r="H213" i="1" s="1"/>
  <c r="N186" i="1" l="1"/>
  <c r="P187" i="1" s="1"/>
  <c r="I213" i="1"/>
  <c r="C213" i="1" s="1"/>
  <c r="Q187" i="1" l="1"/>
  <c r="K187" i="1" s="1"/>
  <c r="X81" i="1" s="1"/>
  <c r="D213" i="1"/>
  <c r="L187" i="1" l="1"/>
  <c r="Y81" i="1" s="1"/>
  <c r="G213" i="1"/>
  <c r="E213" i="1" s="1"/>
  <c r="T187" i="1" l="1"/>
  <c r="U187" i="1" s="1"/>
  <c r="O187" i="1"/>
  <c r="M187" i="1" s="1"/>
  <c r="F213" i="1"/>
  <c r="H214" i="1" s="1"/>
  <c r="N187" i="1" l="1"/>
  <c r="P188" i="1" s="1"/>
  <c r="I214" i="1"/>
  <c r="C214" i="1" s="1"/>
  <c r="Q188" i="1" l="1"/>
  <c r="K188" i="1" s="1"/>
  <c r="X82" i="1" s="1"/>
  <c r="D214" i="1"/>
  <c r="L188" i="1" l="1"/>
  <c r="Y82" i="1" s="1"/>
  <c r="G214" i="1"/>
  <c r="E214" i="1" s="1"/>
  <c r="F214" i="1" s="1"/>
  <c r="H215" i="1" s="1"/>
  <c r="T188" i="1" l="1"/>
  <c r="U188" i="1" s="1"/>
  <c r="O188" i="1"/>
  <c r="M188" i="1" s="1"/>
  <c r="I215" i="1"/>
  <c r="C215" i="1" s="1"/>
  <c r="N188" i="1" l="1"/>
  <c r="Q189" i="1" s="1"/>
  <c r="D215" i="1"/>
  <c r="P189" i="1" l="1"/>
  <c r="K189" i="1" s="1"/>
  <c r="X83" i="1" s="1"/>
  <c r="G215" i="1"/>
  <c r="E215" i="1" s="1"/>
  <c r="F215" i="1" s="1"/>
  <c r="H216" i="1" s="1"/>
  <c r="L189" i="1" l="1"/>
  <c r="Y83" i="1" s="1"/>
  <c r="I216" i="1"/>
  <c r="C216" i="1" s="1"/>
  <c r="T189" i="1" l="1"/>
  <c r="U189" i="1" s="1"/>
  <c r="O189" i="1"/>
  <c r="M189" i="1" s="1"/>
  <c r="D216" i="1"/>
  <c r="N189" i="1" l="1"/>
  <c r="P190" i="1" s="1"/>
  <c r="G216" i="1"/>
  <c r="E216" i="1" s="1"/>
  <c r="F216" i="1" s="1"/>
  <c r="H217" i="1" s="1"/>
  <c r="Q190" i="1" l="1"/>
  <c r="K190" i="1" s="1"/>
  <c r="X84" i="1" s="1"/>
  <c r="I217" i="1"/>
  <c r="C217" i="1" s="1"/>
  <c r="L190" i="1" l="1"/>
  <c r="Y84" i="1" s="1"/>
  <c r="D217" i="1"/>
  <c r="T190" i="1" l="1"/>
  <c r="U190" i="1" s="1"/>
  <c r="O190" i="1"/>
  <c r="M190" i="1" s="1"/>
  <c r="G217" i="1"/>
  <c r="E217" i="1" s="1"/>
  <c r="N190" i="1" l="1"/>
  <c r="P191" i="1" s="1"/>
  <c r="F217" i="1"/>
  <c r="H218" i="1" s="1"/>
  <c r="Q191" i="1" l="1"/>
  <c r="K191" i="1" s="1"/>
  <c r="I218" i="1"/>
  <c r="C218" i="1" s="1"/>
  <c r="L191" i="1" l="1"/>
  <c r="T191" i="1" s="1"/>
  <c r="U191" i="1" s="1"/>
  <c r="D218" i="1"/>
  <c r="O191" i="1" l="1"/>
  <c r="M191" i="1" s="1"/>
  <c r="G218" i="1"/>
  <c r="E218" i="1" s="1"/>
  <c r="F218" i="1" s="1"/>
  <c r="I219" i="1" s="1"/>
  <c r="N191" i="1" l="1"/>
  <c r="P192" i="1" s="1"/>
  <c r="H219" i="1"/>
  <c r="C219" i="1" s="1"/>
  <c r="Q192" i="1" l="1"/>
  <c r="K192" i="1" s="1"/>
  <c r="D219" i="1"/>
  <c r="L192" i="1" l="1"/>
  <c r="T192" i="1" s="1"/>
  <c r="U192" i="1" s="1"/>
  <c r="G219" i="1"/>
  <c r="E219" i="1" s="1"/>
  <c r="F219" i="1" s="1"/>
  <c r="H220" i="1" s="1"/>
  <c r="O192" i="1" l="1"/>
  <c r="M192" i="1" s="1"/>
  <c r="I220" i="1"/>
  <c r="C220" i="1" s="1"/>
  <c r="N192" i="1" l="1"/>
  <c r="P193" i="1" s="1"/>
  <c r="D220" i="1"/>
  <c r="Q193" i="1" l="1"/>
  <c r="K193" i="1" s="1"/>
  <c r="G220" i="1"/>
  <c r="E220" i="1" s="1"/>
  <c r="F220" i="1" s="1"/>
  <c r="H221" i="1" s="1"/>
  <c r="L193" i="1" l="1"/>
  <c r="T193" i="1" s="1"/>
  <c r="U193" i="1" s="1"/>
  <c r="I221" i="1"/>
  <c r="C221" i="1" s="1"/>
  <c r="O193" i="1" l="1"/>
  <c r="M193" i="1" s="1"/>
  <c r="D221" i="1"/>
  <c r="N193" i="1" l="1"/>
  <c r="P194" i="1" s="1"/>
  <c r="G221" i="1"/>
  <c r="E221" i="1" s="1"/>
  <c r="F221" i="1" s="1"/>
  <c r="H222" i="1" s="1"/>
  <c r="Q194" i="1" l="1"/>
  <c r="K194" i="1" s="1"/>
  <c r="I222" i="1"/>
  <c r="C222" i="1" s="1"/>
  <c r="L194" i="1" l="1"/>
  <c r="D222" i="1"/>
  <c r="O194" i="1" l="1"/>
  <c r="M194" i="1" s="1"/>
  <c r="T194" i="1"/>
  <c r="U194" i="1" s="1"/>
  <c r="G222" i="1"/>
  <c r="E222" i="1" s="1"/>
  <c r="F222" i="1" s="1"/>
  <c r="H223" i="1" s="1"/>
  <c r="N194" i="1" l="1"/>
  <c r="P195" i="1" s="1"/>
  <c r="I223" i="1"/>
  <c r="C223" i="1" s="1"/>
  <c r="Q195" i="1" l="1"/>
  <c r="K195" i="1" s="1"/>
  <c r="D223" i="1"/>
  <c r="L195" i="1" l="1"/>
  <c r="T195" i="1" s="1"/>
  <c r="U195" i="1" s="1"/>
  <c r="G223" i="1"/>
  <c r="E223" i="1" s="1"/>
  <c r="F223" i="1" s="1"/>
  <c r="H224" i="1" s="1"/>
  <c r="O195" i="1" l="1"/>
  <c r="M195" i="1" s="1"/>
  <c r="I224" i="1"/>
  <c r="C224" i="1" s="1"/>
  <c r="N195" i="1" l="1"/>
  <c r="P196" i="1" s="1"/>
  <c r="D224" i="1"/>
  <c r="Q196" i="1" l="1"/>
  <c r="K196" i="1" s="1"/>
  <c r="G224" i="1"/>
  <c r="E224" i="1" s="1"/>
  <c r="F224" i="1" s="1"/>
  <c r="H225" i="1" s="1"/>
  <c r="L196" i="1" l="1"/>
  <c r="T196" i="1" s="1"/>
  <c r="U196" i="1" s="1"/>
  <c r="I225" i="1"/>
  <c r="C225" i="1" s="1"/>
  <c r="O196" i="1" l="1"/>
  <c r="M196" i="1" s="1"/>
  <c r="D225" i="1"/>
  <c r="N196" i="1" l="1"/>
  <c r="P197" i="1" s="1"/>
  <c r="G225" i="1"/>
  <c r="E225" i="1" s="1"/>
  <c r="F225" i="1" s="1"/>
  <c r="H226" i="1" s="1"/>
  <c r="Q197" i="1" l="1"/>
  <c r="K197" i="1" s="1"/>
  <c r="I226" i="1"/>
  <c r="C226" i="1" s="1"/>
  <c r="L197" i="1" l="1"/>
  <c r="T197" i="1" s="1"/>
  <c r="U197" i="1" s="1"/>
  <c r="D226" i="1"/>
  <c r="O197" i="1" l="1"/>
  <c r="M197" i="1" s="1"/>
  <c r="G226" i="1"/>
  <c r="E226" i="1" s="1"/>
  <c r="N197" i="1" l="1"/>
  <c r="P198" i="1" s="1"/>
  <c r="F226" i="1"/>
  <c r="I227" i="1" s="1"/>
  <c r="Q198" i="1" l="1"/>
  <c r="K198" i="1" s="1"/>
  <c r="H227" i="1"/>
  <c r="C227" i="1" s="1"/>
  <c r="L198" i="1" l="1"/>
  <c r="T198" i="1" s="1"/>
  <c r="U198" i="1" s="1"/>
  <c r="D227" i="1"/>
  <c r="O198" i="1" l="1"/>
  <c r="M198" i="1" s="1"/>
  <c r="G227" i="1"/>
  <c r="E227" i="1" s="1"/>
  <c r="N198" i="1" l="1"/>
  <c r="P199" i="1" s="1"/>
  <c r="F227" i="1"/>
  <c r="H228" i="1" s="1"/>
  <c r="Q199" i="1" l="1"/>
  <c r="K199" i="1" s="1"/>
  <c r="I228" i="1"/>
  <c r="C228" i="1" s="1"/>
  <c r="L199" i="1" l="1"/>
  <c r="T199" i="1" s="1"/>
  <c r="U199" i="1" s="1"/>
  <c r="D228" i="1"/>
  <c r="O199" i="1" l="1"/>
  <c r="M199" i="1" s="1"/>
  <c r="G228" i="1"/>
  <c r="E228" i="1" s="1"/>
  <c r="N199" i="1" l="1"/>
  <c r="P200" i="1" s="1"/>
  <c r="F228" i="1"/>
  <c r="H229" i="1" s="1"/>
  <c r="Q200" i="1" l="1"/>
  <c r="K200" i="1" s="1"/>
  <c r="I229" i="1"/>
  <c r="C229" i="1" s="1"/>
  <c r="L200" i="1" l="1"/>
  <c r="T200" i="1" s="1"/>
  <c r="U200" i="1" s="1"/>
  <c r="D229" i="1"/>
  <c r="O200" i="1" l="1"/>
  <c r="M200" i="1" s="1"/>
  <c r="G229" i="1"/>
  <c r="E229" i="1" s="1"/>
  <c r="F229" i="1" s="1"/>
  <c r="H230" i="1" s="1"/>
  <c r="N200" i="1" l="1"/>
  <c r="P201" i="1" s="1"/>
  <c r="I230" i="1"/>
  <c r="C230" i="1" s="1"/>
  <c r="Q201" i="1" l="1"/>
  <c r="K201" i="1" s="1"/>
  <c r="D230" i="1"/>
  <c r="L201" i="1" l="1"/>
  <c r="T201" i="1" s="1"/>
  <c r="U201" i="1" s="1"/>
  <c r="G230" i="1"/>
  <c r="E230" i="1" s="1"/>
  <c r="F230" i="1" s="1"/>
  <c r="I231" i="1" s="1"/>
  <c r="O201" i="1" l="1"/>
  <c r="M201" i="1" s="1"/>
  <c r="H231" i="1"/>
  <c r="C231" i="1" s="1"/>
  <c r="N201" i="1" l="1"/>
  <c r="P202" i="1" s="1"/>
  <c r="D231" i="1"/>
  <c r="Q202" i="1" l="1"/>
  <c r="K202" i="1" s="1"/>
  <c r="G231" i="1"/>
  <c r="E231" i="1" s="1"/>
  <c r="L202" i="1" l="1"/>
  <c r="T202" i="1" s="1"/>
  <c r="U202" i="1" s="1"/>
  <c r="F231" i="1"/>
  <c r="H232" i="1" s="1"/>
  <c r="O202" i="1" l="1"/>
  <c r="M202" i="1" s="1"/>
  <c r="I232" i="1"/>
  <c r="C232" i="1" s="1"/>
  <c r="N202" i="1" l="1"/>
  <c r="Q203" i="1" s="1"/>
  <c r="D232" i="1"/>
  <c r="P203" i="1" l="1"/>
  <c r="K203" i="1" s="1"/>
  <c r="G232" i="1"/>
  <c r="E232" i="1" s="1"/>
  <c r="F232" i="1" s="1"/>
  <c r="H233" i="1" s="1"/>
  <c r="L203" i="1" l="1"/>
  <c r="I233" i="1"/>
  <c r="C233" i="1" s="1"/>
  <c r="O203" i="1" l="1"/>
  <c r="M203" i="1" s="1"/>
  <c r="T203" i="1"/>
  <c r="U203" i="1" s="1"/>
  <c r="D233" i="1"/>
  <c r="N203" i="1" l="1"/>
  <c r="Q204" i="1" s="1"/>
  <c r="G233" i="1"/>
  <c r="E233" i="1" s="1"/>
  <c r="F233" i="1" s="1"/>
  <c r="H234" i="1" s="1"/>
  <c r="P204" i="1" l="1"/>
  <c r="K204" i="1" s="1"/>
  <c r="I234" i="1"/>
  <c r="C234" i="1" s="1"/>
  <c r="L204" i="1" l="1"/>
  <c r="T204" i="1" s="1"/>
  <c r="U204" i="1" s="1"/>
  <c r="D234" i="1"/>
  <c r="O204" i="1" l="1"/>
  <c r="M204" i="1" s="1"/>
  <c r="G234" i="1"/>
  <c r="E234" i="1" s="1"/>
  <c r="N204" i="1" l="1"/>
  <c r="Q205" i="1" s="1"/>
  <c r="F234" i="1"/>
  <c r="H235" i="1" s="1"/>
  <c r="P205" i="1" l="1"/>
  <c r="K205" i="1" s="1"/>
  <c r="I235" i="1"/>
  <c r="C235" i="1" s="1"/>
  <c r="L205" i="1" l="1"/>
  <c r="T205" i="1" s="1"/>
  <c r="U205" i="1" s="1"/>
  <c r="D235" i="1"/>
  <c r="O205" i="1" l="1"/>
  <c r="M205" i="1" s="1"/>
  <c r="G235" i="1"/>
  <c r="E235" i="1" s="1"/>
  <c r="F235" i="1" s="1"/>
  <c r="H236" i="1" s="1"/>
  <c r="N205" i="1" l="1"/>
  <c r="Q206" i="1" s="1"/>
  <c r="I236" i="1"/>
  <c r="C236" i="1" s="1"/>
  <c r="P206" i="1" l="1"/>
  <c r="K206" i="1" s="1"/>
  <c r="D236" i="1"/>
  <c r="L206" i="1" l="1"/>
  <c r="T206" i="1" s="1"/>
  <c r="U206" i="1" s="1"/>
  <c r="G236" i="1"/>
  <c r="E236" i="1" s="1"/>
  <c r="F236" i="1" s="1"/>
  <c r="H237" i="1" s="1"/>
  <c r="O206" i="1" l="1"/>
  <c r="M206" i="1" s="1"/>
  <c r="I237" i="1"/>
  <c r="C237" i="1" s="1"/>
  <c r="N206" i="1" l="1"/>
  <c r="Q207" i="1" s="1"/>
  <c r="D237" i="1"/>
  <c r="P207" i="1" l="1"/>
  <c r="K207" i="1" s="1"/>
  <c r="G237" i="1"/>
  <c r="E237" i="1" s="1"/>
  <c r="L207" i="1" l="1"/>
  <c r="T207" i="1" s="1"/>
  <c r="U207" i="1" s="1"/>
  <c r="F237" i="1"/>
  <c r="H238" i="1" s="1"/>
  <c r="O207" i="1" l="1"/>
  <c r="M207" i="1" s="1"/>
  <c r="I238" i="1"/>
  <c r="C238" i="1" s="1"/>
  <c r="N207" i="1" l="1"/>
  <c r="P208" i="1" s="1"/>
  <c r="D238" i="1"/>
  <c r="Q208" i="1" l="1"/>
  <c r="K208" i="1" s="1"/>
  <c r="G238" i="1"/>
  <c r="E238" i="1" s="1"/>
  <c r="L208" i="1" l="1"/>
  <c r="T208" i="1" s="1"/>
  <c r="U208" i="1" s="1"/>
  <c r="F238" i="1"/>
  <c r="I239" i="1" s="1"/>
  <c r="O208" i="1" l="1"/>
  <c r="M208" i="1" s="1"/>
  <c r="H239" i="1"/>
  <c r="C239" i="1" s="1"/>
  <c r="N208" i="1" l="1"/>
  <c r="P209" i="1" s="1"/>
  <c r="D239" i="1"/>
  <c r="Q209" i="1" l="1"/>
  <c r="K209" i="1" s="1"/>
  <c r="G239" i="1"/>
  <c r="E239" i="1" s="1"/>
  <c r="L209" i="1" l="1"/>
  <c r="F239" i="1"/>
  <c r="H240" i="1" s="1"/>
  <c r="O209" i="1" l="1"/>
  <c r="M209" i="1" s="1"/>
  <c r="T209" i="1"/>
  <c r="U209" i="1" s="1"/>
  <c r="I240" i="1"/>
  <c r="C240" i="1" s="1"/>
  <c r="N209" i="1" l="1"/>
  <c r="P210" i="1" s="1"/>
  <c r="D240" i="1"/>
  <c r="Q210" i="1" l="1"/>
  <c r="K210" i="1" s="1"/>
  <c r="G240" i="1"/>
  <c r="E240" i="1" s="1"/>
  <c r="L210" i="1" l="1"/>
  <c r="T210" i="1" s="1"/>
  <c r="U210" i="1" s="1"/>
  <c r="F240" i="1"/>
  <c r="O210" i="1" l="1"/>
  <c r="M210" i="1" s="1"/>
  <c r="H241" i="1"/>
  <c r="I241" i="1"/>
  <c r="N210" i="1" l="1"/>
  <c r="P211" i="1" s="1"/>
  <c r="C241" i="1"/>
  <c r="D241" i="1" s="1"/>
  <c r="Q211" i="1" l="1"/>
  <c r="K211" i="1" s="1"/>
  <c r="G241" i="1"/>
  <c r="E241" i="1" s="1"/>
  <c r="F241" i="1" s="1"/>
  <c r="H242" i="1" s="1"/>
  <c r="L211" i="1" l="1"/>
  <c r="T211" i="1" s="1"/>
  <c r="U211" i="1" s="1"/>
  <c r="I242" i="1"/>
  <c r="C242" i="1" s="1"/>
  <c r="D242" i="1" s="1"/>
  <c r="O211" i="1" l="1"/>
  <c r="M211" i="1" s="1"/>
  <c r="G242" i="1"/>
  <c r="E242" i="1" s="1"/>
  <c r="N211" i="1" l="1"/>
  <c r="P212" i="1" s="1"/>
  <c r="F242" i="1"/>
  <c r="H243" i="1" s="1"/>
  <c r="Q212" i="1" l="1"/>
  <c r="K212" i="1" s="1"/>
  <c r="I243" i="1"/>
  <c r="C243" i="1" s="1"/>
  <c r="L212" i="1" l="1"/>
  <c r="T212" i="1" s="1"/>
  <c r="U212" i="1" s="1"/>
  <c r="D243" i="1"/>
  <c r="O212" i="1" l="1"/>
  <c r="M212" i="1" s="1"/>
  <c r="G243" i="1"/>
  <c r="E243" i="1" s="1"/>
  <c r="F243" i="1" s="1"/>
  <c r="I244" i="1" s="1"/>
  <c r="N212" i="1" l="1"/>
  <c r="P213" i="1" s="1"/>
  <c r="H244" i="1"/>
  <c r="C244" i="1" s="1"/>
  <c r="Q213" i="1" l="1"/>
  <c r="K213" i="1" s="1"/>
  <c r="D244" i="1"/>
  <c r="L213" i="1" l="1"/>
  <c r="T213" i="1" s="1"/>
  <c r="U213" i="1" s="1"/>
  <c r="G244" i="1"/>
  <c r="E244" i="1" s="1"/>
  <c r="O213" i="1" l="1"/>
  <c r="M213" i="1" s="1"/>
  <c r="F244" i="1"/>
  <c r="H245" i="1" s="1"/>
  <c r="N213" i="1" l="1"/>
  <c r="P214" i="1" s="1"/>
  <c r="I245" i="1"/>
  <c r="C245" i="1" s="1"/>
  <c r="Q214" i="1" l="1"/>
  <c r="K214" i="1" s="1"/>
  <c r="D245" i="1"/>
  <c r="L214" i="1" l="1"/>
  <c r="T214" i="1" s="1"/>
  <c r="U214" i="1" s="1"/>
  <c r="G245" i="1"/>
  <c r="E245" i="1" s="1"/>
  <c r="O214" i="1" l="1"/>
  <c r="M214" i="1" s="1"/>
  <c r="F245" i="1"/>
  <c r="H246" i="1" s="1"/>
  <c r="N214" i="1" l="1"/>
  <c r="P215" i="1" s="1"/>
  <c r="I246" i="1"/>
  <c r="C246" i="1" s="1"/>
  <c r="Q215" i="1" l="1"/>
  <c r="K215" i="1" s="1"/>
  <c r="D246" i="1"/>
  <c r="L215" i="1" l="1"/>
  <c r="T215" i="1" s="1"/>
  <c r="U215" i="1" s="1"/>
  <c r="G246" i="1"/>
  <c r="E246" i="1" s="1"/>
  <c r="F246" i="1" s="1"/>
  <c r="I247" i="1" s="1"/>
  <c r="O215" i="1" l="1"/>
  <c r="M215" i="1" s="1"/>
  <c r="H247" i="1"/>
  <c r="C247" i="1" s="1"/>
  <c r="N215" i="1" l="1"/>
  <c r="P216" i="1" s="1"/>
  <c r="D247" i="1"/>
  <c r="Q216" i="1" l="1"/>
  <c r="K216" i="1" s="1"/>
  <c r="G247" i="1"/>
  <c r="E247" i="1" s="1"/>
  <c r="L216" i="1" l="1"/>
  <c r="F247" i="1"/>
  <c r="H248" i="1" s="1"/>
  <c r="O216" i="1" l="1"/>
  <c r="M216" i="1" s="1"/>
  <c r="T216" i="1"/>
  <c r="U216" i="1" s="1"/>
  <c r="I248" i="1"/>
  <c r="C248" i="1" s="1"/>
  <c r="N216" i="1" l="1"/>
  <c r="P217" i="1" s="1"/>
  <c r="D248" i="1"/>
  <c r="Q217" i="1" l="1"/>
  <c r="K217" i="1" s="1"/>
  <c r="G248" i="1"/>
  <c r="E248" i="1" s="1"/>
  <c r="L217" i="1" l="1"/>
  <c r="T217" i="1" s="1"/>
  <c r="U217" i="1" s="1"/>
  <c r="F248" i="1"/>
  <c r="H249" i="1" s="1"/>
  <c r="O217" i="1" l="1"/>
  <c r="M217" i="1" s="1"/>
  <c r="I249" i="1"/>
  <c r="C249" i="1" s="1"/>
  <c r="N217" i="1" l="1"/>
  <c r="P218" i="1" s="1"/>
  <c r="D249" i="1"/>
  <c r="Q218" i="1" l="1"/>
  <c r="K218" i="1" s="1"/>
  <c r="G249" i="1"/>
  <c r="E249" i="1" s="1"/>
  <c r="F249" i="1" s="1"/>
  <c r="H250" i="1" s="1"/>
  <c r="L218" i="1" l="1"/>
  <c r="I250" i="1"/>
  <c r="C250" i="1" s="1"/>
  <c r="O218" i="1" l="1"/>
  <c r="M218" i="1" s="1"/>
  <c r="T218" i="1"/>
  <c r="U218" i="1" s="1"/>
  <c r="D250" i="1"/>
  <c r="N218" i="1" l="1"/>
  <c r="P219" i="1" s="1"/>
  <c r="G250" i="1"/>
  <c r="E250" i="1" s="1"/>
  <c r="Q219" i="1" l="1"/>
  <c r="K219" i="1" s="1"/>
  <c r="F250" i="1"/>
  <c r="H251" i="1" s="1"/>
  <c r="L219" i="1" l="1"/>
  <c r="T219" i="1" s="1"/>
  <c r="U219" i="1" s="1"/>
  <c r="I251" i="1"/>
  <c r="C251" i="1" s="1"/>
  <c r="O219" i="1" l="1"/>
  <c r="M219" i="1" s="1"/>
  <c r="D251" i="1"/>
  <c r="N219" i="1" l="1"/>
  <c r="Q220" i="1" s="1"/>
  <c r="G251" i="1"/>
  <c r="E251" i="1" s="1"/>
  <c r="F251" i="1" s="1"/>
  <c r="H252" i="1" s="1"/>
  <c r="P220" i="1" l="1"/>
  <c r="K220" i="1" s="1"/>
  <c r="I252" i="1"/>
  <c r="C252" i="1" s="1"/>
  <c r="L220" i="1" l="1"/>
  <c r="T220" i="1" s="1"/>
  <c r="U220" i="1" s="1"/>
  <c r="D252" i="1"/>
  <c r="O220" i="1" l="1"/>
  <c r="M220" i="1" s="1"/>
  <c r="G252" i="1"/>
  <c r="E252" i="1" s="1"/>
  <c r="N220" i="1" l="1"/>
  <c r="P221" i="1" s="1"/>
  <c r="F252" i="1"/>
  <c r="H253" i="1" s="1"/>
  <c r="Q221" i="1" l="1"/>
  <c r="K221" i="1" s="1"/>
  <c r="I253" i="1"/>
  <c r="C253" i="1" s="1"/>
  <c r="D253" i="1" s="1"/>
  <c r="L221" i="1" l="1"/>
  <c r="T221" i="1" s="1"/>
  <c r="U221" i="1" s="1"/>
  <c r="G253" i="1"/>
  <c r="E253" i="1" s="1"/>
  <c r="O221" i="1" l="1"/>
  <c r="M221" i="1" s="1"/>
  <c r="N221" i="1" l="1"/>
  <c r="Q222" i="1" s="1"/>
  <c r="F253" i="1"/>
  <c r="H254" i="1" s="1"/>
  <c r="P222" i="1" l="1"/>
  <c r="K222" i="1" s="1"/>
  <c r="I254" i="1"/>
  <c r="C254" i="1" s="1"/>
  <c r="D254" i="1" s="1"/>
  <c r="L222" i="1" l="1"/>
  <c r="T222" i="1" s="1"/>
  <c r="U222" i="1" s="1"/>
  <c r="G254" i="1"/>
  <c r="E254" i="1" s="1"/>
  <c r="F254" i="1" s="1"/>
  <c r="H255" i="1" s="1"/>
  <c r="O222" i="1" l="1"/>
  <c r="M222" i="1" s="1"/>
  <c r="I255" i="1"/>
  <c r="C255" i="1" s="1"/>
  <c r="N222" i="1" l="1"/>
  <c r="P223" i="1" s="1"/>
  <c r="D255" i="1"/>
  <c r="Q223" i="1" l="1"/>
  <c r="K223" i="1" s="1"/>
  <c r="G255" i="1"/>
  <c r="E255" i="1" s="1"/>
  <c r="F255" i="1" s="1"/>
  <c r="H256" i="1" s="1"/>
  <c r="L223" i="1" l="1"/>
  <c r="T223" i="1" s="1"/>
  <c r="U223" i="1" s="1"/>
  <c r="I256" i="1"/>
  <c r="C256" i="1" s="1"/>
  <c r="D256" i="1" s="1"/>
  <c r="O223" i="1" l="1"/>
  <c r="M223" i="1" s="1"/>
  <c r="G256" i="1"/>
  <c r="E256" i="1" s="1"/>
  <c r="N223" i="1" l="1"/>
  <c r="P224" i="1" s="1"/>
  <c r="F256" i="1"/>
  <c r="H257" i="1" s="1"/>
  <c r="Q224" i="1" l="1"/>
  <c r="K224" i="1" s="1"/>
  <c r="I257" i="1"/>
  <c r="C257" i="1" s="1"/>
  <c r="D257" i="1" s="1"/>
  <c r="L224" i="1" l="1"/>
  <c r="G257" i="1"/>
  <c r="E257" i="1" s="1"/>
  <c r="O224" i="1" l="1"/>
  <c r="M224" i="1" s="1"/>
  <c r="T224" i="1"/>
  <c r="U224" i="1" s="1"/>
  <c r="N224" i="1" l="1"/>
  <c r="Q225" i="1" s="1"/>
  <c r="F257" i="1"/>
  <c r="H258" i="1" s="1"/>
  <c r="P225" i="1" l="1"/>
  <c r="K225" i="1" s="1"/>
  <c r="I258" i="1"/>
  <c r="C258" i="1" s="1"/>
  <c r="D258" i="1" s="1"/>
  <c r="L225" i="1" l="1"/>
  <c r="T225" i="1" s="1"/>
  <c r="U225" i="1" s="1"/>
  <c r="G258" i="1"/>
  <c r="E258" i="1" s="1"/>
  <c r="O225" i="1" l="1"/>
  <c r="M225" i="1" s="1"/>
  <c r="F258" i="1"/>
  <c r="H259" i="1" s="1"/>
  <c r="N225" i="1" l="1"/>
  <c r="P226" i="1" s="1"/>
  <c r="I259" i="1"/>
  <c r="C259" i="1" s="1"/>
  <c r="D259" i="1" s="1"/>
  <c r="Q226" i="1" l="1"/>
  <c r="K226" i="1" s="1"/>
  <c r="G259" i="1"/>
  <c r="E259" i="1" s="1"/>
  <c r="L226" i="1" l="1"/>
  <c r="T226" i="1" s="1"/>
  <c r="U226" i="1" s="1"/>
  <c r="F259" i="1"/>
  <c r="H260" i="1" s="1"/>
  <c r="O226" i="1" l="1"/>
  <c r="M226" i="1" s="1"/>
  <c r="I260" i="1"/>
  <c r="C260" i="1" s="1"/>
  <c r="D260" i="1" s="1"/>
  <c r="N226" i="1" l="1"/>
  <c r="P227" i="1" s="1"/>
  <c r="G260" i="1"/>
  <c r="E260" i="1" s="1"/>
  <c r="Q227" i="1" l="1"/>
  <c r="K227" i="1" s="1"/>
  <c r="F260" i="1"/>
  <c r="H261" i="1" s="1"/>
  <c r="L227" i="1" l="1"/>
  <c r="T227" i="1" s="1"/>
  <c r="U227" i="1" s="1"/>
  <c r="I261" i="1"/>
  <c r="C261" i="1" s="1"/>
  <c r="D261" i="1" s="1"/>
  <c r="O227" i="1" l="1"/>
  <c r="M227" i="1" s="1"/>
  <c r="G261" i="1"/>
  <c r="E261" i="1" s="1"/>
  <c r="N227" i="1" l="1"/>
  <c r="Q228" i="1" s="1"/>
  <c r="F261" i="1"/>
  <c r="H262" i="1" s="1"/>
  <c r="P228" i="1" l="1"/>
  <c r="K228" i="1" s="1"/>
  <c r="I262" i="1"/>
  <c r="C262" i="1" s="1"/>
  <c r="D262" i="1" s="1"/>
  <c r="L228" i="1" l="1"/>
  <c r="T228" i="1" s="1"/>
  <c r="U228" i="1" s="1"/>
  <c r="G262" i="1"/>
  <c r="E262" i="1" s="1"/>
  <c r="O228" i="1" l="1"/>
  <c r="M228" i="1" s="1"/>
  <c r="F262" i="1"/>
  <c r="I263" i="1" s="1"/>
  <c r="N228" i="1" l="1"/>
  <c r="P229" i="1" s="1"/>
  <c r="H263" i="1"/>
  <c r="C263" i="1" s="1"/>
  <c r="D263" i="1" s="1"/>
  <c r="Q229" i="1" l="1"/>
  <c r="K229" i="1" s="1"/>
  <c r="G263" i="1"/>
  <c r="E263" i="1" s="1"/>
  <c r="F263" i="1" s="1"/>
  <c r="H264" i="1" s="1"/>
  <c r="L229" i="1" l="1"/>
  <c r="T229" i="1" s="1"/>
  <c r="U229" i="1" s="1"/>
  <c r="I264" i="1"/>
  <c r="C264" i="1" s="1"/>
  <c r="O229" i="1" l="1"/>
  <c r="M229" i="1" s="1"/>
  <c r="D264" i="1"/>
  <c r="N229" i="1" l="1"/>
  <c r="Q230" i="1" s="1"/>
  <c r="G264" i="1"/>
  <c r="E264" i="1" s="1"/>
  <c r="P230" i="1" l="1"/>
  <c r="K230" i="1" s="1"/>
  <c r="F264" i="1"/>
  <c r="H265" i="1" s="1"/>
  <c r="L230" i="1" l="1"/>
  <c r="T230" i="1" s="1"/>
  <c r="U230" i="1" s="1"/>
  <c r="I265" i="1"/>
  <c r="C265" i="1" s="1"/>
  <c r="O230" i="1" l="1"/>
  <c r="M230" i="1" s="1"/>
  <c r="D265" i="1"/>
  <c r="N230" i="1" l="1"/>
  <c r="Q231" i="1" s="1"/>
  <c r="G265" i="1"/>
  <c r="E265" i="1" s="1"/>
  <c r="F265" i="1" s="1"/>
  <c r="H266" i="1" s="1"/>
  <c r="P231" i="1" l="1"/>
  <c r="K231" i="1" s="1"/>
  <c r="I266" i="1"/>
  <c r="C266" i="1" s="1"/>
  <c r="L231" i="1" l="1"/>
  <c r="T231" i="1" s="1"/>
  <c r="U231" i="1" s="1"/>
  <c r="D266" i="1"/>
  <c r="O231" i="1" l="1"/>
  <c r="M231" i="1" s="1"/>
  <c r="G266" i="1"/>
  <c r="E266" i="1" s="1"/>
  <c r="N231" i="1" l="1"/>
  <c r="P232" i="1" s="1"/>
  <c r="F266" i="1"/>
  <c r="I267" i="1" s="1"/>
  <c r="Q232" i="1" l="1"/>
  <c r="K232" i="1" s="1"/>
  <c r="H267" i="1"/>
  <c r="C267" i="1" s="1"/>
  <c r="L232" i="1" l="1"/>
  <c r="T232" i="1" s="1"/>
  <c r="U232" i="1" s="1"/>
  <c r="D267" i="1"/>
  <c r="O232" i="1" l="1"/>
  <c r="M232" i="1" s="1"/>
  <c r="G267" i="1"/>
  <c r="E267" i="1" s="1"/>
  <c r="N232" i="1" l="1"/>
  <c r="Q233" i="1" s="1"/>
  <c r="F267" i="1"/>
  <c r="H268" i="1" s="1"/>
  <c r="P233" i="1" l="1"/>
  <c r="K233" i="1" s="1"/>
  <c r="I268" i="1"/>
  <c r="C268" i="1" s="1"/>
  <c r="L233" i="1" l="1"/>
  <c r="T233" i="1" s="1"/>
  <c r="U233" i="1" s="1"/>
  <c r="D268" i="1"/>
  <c r="O233" i="1" l="1"/>
  <c r="M233" i="1" s="1"/>
  <c r="G268" i="1"/>
  <c r="E268" i="1" s="1"/>
  <c r="N233" i="1" l="1"/>
  <c r="P234" i="1" s="1"/>
  <c r="F268" i="1"/>
  <c r="H269" i="1" s="1"/>
  <c r="Q234" i="1" l="1"/>
  <c r="K234" i="1" s="1"/>
  <c r="I269" i="1"/>
  <c r="C269" i="1" s="1"/>
  <c r="L234" i="1" l="1"/>
  <c r="D269" i="1"/>
  <c r="O234" i="1" l="1"/>
  <c r="M234" i="1" s="1"/>
  <c r="T234" i="1"/>
  <c r="U234" i="1" s="1"/>
  <c r="G269" i="1"/>
  <c r="E269" i="1" s="1"/>
  <c r="N234" i="1" l="1"/>
  <c r="Q235" i="1" s="1"/>
  <c r="F269" i="1"/>
  <c r="H270" i="1" s="1"/>
  <c r="P235" i="1" l="1"/>
  <c r="K235" i="1" s="1"/>
  <c r="I270" i="1"/>
  <c r="C270" i="1" s="1"/>
  <c r="L235" i="1" l="1"/>
  <c r="T235" i="1" s="1"/>
  <c r="U235" i="1" s="1"/>
  <c r="D270" i="1"/>
  <c r="O235" i="1" l="1"/>
  <c r="M235" i="1" s="1"/>
  <c r="G270" i="1"/>
  <c r="E270" i="1" s="1"/>
  <c r="F270" i="1" s="1"/>
  <c r="H271" i="1" s="1"/>
  <c r="N235" i="1" l="1"/>
  <c r="P236" i="1" s="1"/>
  <c r="I271" i="1"/>
  <c r="C271" i="1" s="1"/>
  <c r="Q236" i="1" l="1"/>
  <c r="K236" i="1" s="1"/>
  <c r="D271" i="1"/>
  <c r="L236" i="1" l="1"/>
  <c r="T236" i="1" s="1"/>
  <c r="U236" i="1" s="1"/>
  <c r="G271" i="1"/>
  <c r="E271" i="1" s="1"/>
  <c r="F271" i="1" s="1"/>
  <c r="H272" i="1" s="1"/>
  <c r="O236" i="1" l="1"/>
  <c r="M236" i="1" s="1"/>
  <c r="I272" i="1"/>
  <c r="C272" i="1" s="1"/>
  <c r="N236" i="1" l="1"/>
  <c r="Q237" i="1" s="1"/>
  <c r="D272" i="1"/>
  <c r="P237" i="1" l="1"/>
  <c r="K237" i="1" s="1"/>
  <c r="G272" i="1"/>
  <c r="E272" i="1" s="1"/>
  <c r="L237" i="1" l="1"/>
  <c r="T237" i="1" s="1"/>
  <c r="U237" i="1" s="1"/>
  <c r="F272" i="1"/>
  <c r="O237" i="1" l="1"/>
  <c r="M237" i="1" s="1"/>
  <c r="H273" i="1"/>
  <c r="I273" i="1"/>
  <c r="N237" i="1" l="1"/>
  <c r="P238" i="1" s="1"/>
  <c r="C273" i="1"/>
  <c r="D273" i="1" s="1"/>
  <c r="Q238" i="1" l="1"/>
  <c r="K238" i="1" s="1"/>
  <c r="G273" i="1"/>
  <c r="E273" i="1" s="1"/>
  <c r="F273" i="1" s="1"/>
  <c r="H274" i="1" s="1"/>
  <c r="L238" i="1" l="1"/>
  <c r="T238" i="1" s="1"/>
  <c r="U238" i="1" s="1"/>
  <c r="I274" i="1"/>
  <c r="C274" i="1" s="1"/>
  <c r="O238" i="1" l="1"/>
  <c r="M238" i="1" s="1"/>
  <c r="D274" i="1"/>
  <c r="N238" i="1" l="1"/>
  <c r="P239" i="1" s="1"/>
  <c r="G274" i="1"/>
  <c r="E274" i="1" s="1"/>
  <c r="Q239" i="1" l="1"/>
  <c r="K239" i="1" s="1"/>
  <c r="F274" i="1"/>
  <c r="I275" i="1" s="1"/>
  <c r="L239" i="1" l="1"/>
  <c r="T239" i="1" s="1"/>
  <c r="U239" i="1" s="1"/>
  <c r="H275" i="1"/>
  <c r="C275" i="1" s="1"/>
  <c r="O239" i="1" l="1"/>
  <c r="M239" i="1" s="1"/>
  <c r="D275" i="1"/>
  <c r="N239" i="1" l="1"/>
  <c r="Q240" i="1" s="1"/>
  <c r="G275" i="1"/>
  <c r="E275" i="1" s="1"/>
  <c r="P240" i="1" l="1"/>
  <c r="K240" i="1" s="1"/>
  <c r="F275" i="1"/>
  <c r="H276" i="1" s="1"/>
  <c r="L240" i="1" l="1"/>
  <c r="T240" i="1" s="1"/>
  <c r="U240" i="1" s="1"/>
  <c r="I276" i="1"/>
  <c r="C276" i="1" s="1"/>
  <c r="O240" i="1" l="1"/>
  <c r="M240" i="1" s="1"/>
  <c r="D276" i="1"/>
  <c r="N240" i="1" l="1"/>
  <c r="Q241" i="1" s="1"/>
  <c r="G276" i="1"/>
  <c r="E276" i="1" s="1"/>
  <c r="P241" i="1" l="1"/>
  <c r="K241" i="1" s="1"/>
  <c r="F276" i="1"/>
  <c r="H277" i="1" s="1"/>
  <c r="L241" i="1" l="1"/>
  <c r="I277" i="1"/>
  <c r="C277" i="1" s="1"/>
  <c r="O241" i="1" l="1"/>
  <c r="M241" i="1" s="1"/>
  <c r="T241" i="1"/>
  <c r="U241" i="1" s="1"/>
  <c r="D277" i="1"/>
  <c r="N241" i="1" l="1"/>
  <c r="Q242" i="1" s="1"/>
  <c r="G277" i="1"/>
  <c r="E277" i="1" s="1"/>
  <c r="P242" i="1" l="1"/>
  <c r="K242" i="1" s="1"/>
  <c r="F277" i="1"/>
  <c r="H278" i="1" s="1"/>
  <c r="L242" i="1" l="1"/>
  <c r="T242" i="1" s="1"/>
  <c r="U242" i="1" s="1"/>
  <c r="I278" i="1"/>
  <c r="C278" i="1" s="1"/>
  <c r="O242" i="1" l="1"/>
  <c r="M242" i="1" s="1"/>
  <c r="D278" i="1"/>
  <c r="N242" i="1" l="1"/>
  <c r="Q243" i="1" s="1"/>
  <c r="G278" i="1"/>
  <c r="E278" i="1" s="1"/>
  <c r="P243" i="1" l="1"/>
  <c r="K243" i="1" s="1"/>
  <c r="F278" i="1"/>
  <c r="H279" i="1" s="1"/>
  <c r="L243" i="1" l="1"/>
  <c r="T243" i="1" s="1"/>
  <c r="U243" i="1" s="1"/>
  <c r="I279" i="1"/>
  <c r="C279" i="1" s="1"/>
  <c r="O243" i="1" l="1"/>
  <c r="M243" i="1" s="1"/>
  <c r="D279" i="1"/>
  <c r="N243" i="1" l="1"/>
  <c r="P244" i="1" s="1"/>
  <c r="G279" i="1"/>
  <c r="E279" i="1" s="1"/>
  <c r="Q244" i="1" l="1"/>
  <c r="K244" i="1" s="1"/>
  <c r="F279" i="1"/>
  <c r="H280" i="1" s="1"/>
  <c r="L244" i="1" l="1"/>
  <c r="T244" i="1" s="1"/>
  <c r="U244" i="1" s="1"/>
  <c r="I280" i="1"/>
  <c r="C280" i="1" s="1"/>
  <c r="O244" i="1" l="1"/>
  <c r="M244" i="1" s="1"/>
  <c r="D280" i="1"/>
  <c r="N244" i="1" l="1"/>
  <c r="Q245" i="1" s="1"/>
  <c r="G280" i="1"/>
  <c r="E280" i="1" s="1"/>
  <c r="P245" i="1" l="1"/>
  <c r="K245" i="1" s="1"/>
  <c r="F280" i="1"/>
  <c r="I281" i="1" s="1"/>
  <c r="L245" i="1" l="1"/>
  <c r="T245" i="1" s="1"/>
  <c r="U245" i="1" s="1"/>
  <c r="H281" i="1"/>
  <c r="C281" i="1" s="1"/>
  <c r="O245" i="1" l="1"/>
  <c r="M245" i="1" s="1"/>
  <c r="D281" i="1"/>
  <c r="N245" i="1" l="1"/>
  <c r="P246" i="1" s="1"/>
  <c r="G281" i="1"/>
  <c r="E281" i="1" s="1"/>
  <c r="Q246" i="1" l="1"/>
  <c r="K246" i="1" s="1"/>
  <c r="F281" i="1"/>
  <c r="H282" i="1" s="1"/>
  <c r="L246" i="1" l="1"/>
  <c r="T246" i="1" s="1"/>
  <c r="U246" i="1" s="1"/>
  <c r="I282" i="1"/>
  <c r="C282" i="1" s="1"/>
  <c r="O246" i="1" l="1"/>
  <c r="M246" i="1" s="1"/>
  <c r="D282" i="1"/>
  <c r="N246" i="1" l="1"/>
  <c r="P247" i="1" s="1"/>
  <c r="G282" i="1"/>
  <c r="E282" i="1" s="1"/>
  <c r="F282" i="1" s="1"/>
  <c r="H283" i="1" s="1"/>
  <c r="Q247" i="1" l="1"/>
  <c r="K247" i="1" s="1"/>
  <c r="I283" i="1"/>
  <c r="C283" i="1" s="1"/>
  <c r="L247" i="1" l="1"/>
  <c r="T247" i="1" s="1"/>
  <c r="U247" i="1" s="1"/>
  <c r="D283" i="1"/>
  <c r="O247" i="1" l="1"/>
  <c r="M247" i="1" s="1"/>
  <c r="G283" i="1"/>
  <c r="E283" i="1" s="1"/>
  <c r="N247" i="1" l="1"/>
  <c r="P248" i="1" s="1"/>
  <c r="F283" i="1"/>
  <c r="H284" i="1" s="1"/>
  <c r="Q248" i="1" l="1"/>
  <c r="K248" i="1" s="1"/>
  <c r="I284" i="1"/>
  <c r="C284" i="1" s="1"/>
  <c r="L248" i="1" l="1"/>
  <c r="D284" i="1"/>
  <c r="O248" i="1" l="1"/>
  <c r="M248" i="1" s="1"/>
  <c r="T248" i="1"/>
  <c r="U248" i="1" s="1"/>
  <c r="G284" i="1"/>
  <c r="E284" i="1" s="1"/>
  <c r="N248" i="1" l="1"/>
  <c r="P249" i="1" s="1"/>
  <c r="F284" i="1"/>
  <c r="Q249" i="1" l="1"/>
  <c r="K249" i="1" s="1"/>
  <c r="I285" i="1"/>
  <c r="H285" i="1"/>
  <c r="L249" i="1" l="1"/>
  <c r="T249" i="1" s="1"/>
  <c r="U249" i="1" s="1"/>
  <c r="C285" i="1"/>
  <c r="O249" i="1" l="1"/>
  <c r="M249" i="1" s="1"/>
  <c r="D285" i="1"/>
  <c r="N249" i="1" l="1"/>
  <c r="P250" i="1" s="1"/>
  <c r="G285" i="1"/>
  <c r="E285" i="1" s="1"/>
  <c r="F285" i="1" s="1"/>
  <c r="H286" i="1" s="1"/>
  <c r="Q250" i="1" l="1"/>
  <c r="K250" i="1" s="1"/>
  <c r="I286" i="1"/>
  <c r="C286" i="1" s="1"/>
  <c r="D286" i="1" s="1"/>
  <c r="L250" i="1" l="1"/>
  <c r="T250" i="1" s="1"/>
  <c r="U250" i="1" s="1"/>
  <c r="G286" i="1"/>
  <c r="E286" i="1" s="1"/>
  <c r="O250" i="1" l="1"/>
  <c r="M250" i="1" s="1"/>
  <c r="F286" i="1"/>
  <c r="H287" i="1" s="1"/>
  <c r="N250" i="1" l="1"/>
  <c r="P251" i="1" s="1"/>
  <c r="I287" i="1"/>
  <c r="C287" i="1" s="1"/>
  <c r="D287" i="1" s="1"/>
  <c r="Q251" i="1" l="1"/>
  <c r="K251" i="1" s="1"/>
  <c r="G287" i="1"/>
  <c r="E287" i="1" s="1"/>
  <c r="F287" i="1" s="1"/>
  <c r="H288" i="1" s="1"/>
  <c r="L251" i="1" l="1"/>
  <c r="T251" i="1" s="1"/>
  <c r="U251" i="1" s="1"/>
  <c r="I288" i="1"/>
  <c r="C288" i="1" s="1"/>
  <c r="O251" i="1" l="1"/>
  <c r="M251" i="1" s="1"/>
  <c r="D288" i="1"/>
  <c r="N251" i="1" l="1"/>
  <c r="P252" i="1" s="1"/>
  <c r="G288" i="1"/>
  <c r="E288" i="1" s="1"/>
  <c r="Q252" i="1" l="1"/>
  <c r="K252" i="1" s="1"/>
  <c r="F288" i="1"/>
  <c r="I289" i="1" s="1"/>
  <c r="L252" i="1" l="1"/>
  <c r="T252" i="1" s="1"/>
  <c r="U252" i="1" s="1"/>
  <c r="H289" i="1"/>
  <c r="C289" i="1" s="1"/>
  <c r="O252" i="1" l="1"/>
  <c r="M252" i="1" s="1"/>
  <c r="D289" i="1"/>
  <c r="N252" i="1" l="1"/>
  <c r="P253" i="1" s="1"/>
  <c r="G289" i="1"/>
  <c r="E289" i="1" s="1"/>
  <c r="F289" i="1" s="1"/>
  <c r="H290" i="1" s="1"/>
  <c r="Q253" i="1" l="1"/>
  <c r="K253" i="1" s="1"/>
  <c r="I290" i="1"/>
  <c r="C290" i="1" s="1"/>
  <c r="L253" i="1" l="1"/>
  <c r="T253" i="1" s="1"/>
  <c r="U253" i="1" s="1"/>
  <c r="D290" i="1"/>
  <c r="O253" i="1" l="1"/>
  <c r="M253" i="1" s="1"/>
  <c r="G290" i="1"/>
  <c r="E290" i="1" s="1"/>
  <c r="N253" i="1" l="1"/>
  <c r="P254" i="1" s="1"/>
  <c r="F290" i="1"/>
  <c r="I291" i="1" s="1"/>
  <c r="Q254" i="1" l="1"/>
  <c r="K254" i="1" s="1"/>
  <c r="H291" i="1"/>
  <c r="C291" i="1" s="1"/>
  <c r="L254" i="1" l="1"/>
  <c r="T254" i="1" s="1"/>
  <c r="U254" i="1" s="1"/>
  <c r="D291" i="1"/>
  <c r="O254" i="1" l="1"/>
  <c r="M254" i="1" s="1"/>
  <c r="G291" i="1"/>
  <c r="E291" i="1" s="1"/>
  <c r="N254" i="1" l="1"/>
  <c r="P255" i="1" s="1"/>
  <c r="F291" i="1"/>
  <c r="H292" i="1" s="1"/>
  <c r="Q255" i="1" l="1"/>
  <c r="K255" i="1" s="1"/>
  <c r="I292" i="1"/>
  <c r="C292" i="1" s="1"/>
  <c r="L255" i="1" l="1"/>
  <c r="T255" i="1" s="1"/>
  <c r="U255" i="1" s="1"/>
  <c r="D292" i="1"/>
  <c r="O255" i="1" l="1"/>
  <c r="M255" i="1" s="1"/>
  <c r="G292" i="1"/>
  <c r="E292" i="1" s="1"/>
  <c r="N255" i="1" l="1"/>
  <c r="P256" i="1" s="1"/>
  <c r="F292" i="1"/>
  <c r="H293" i="1" s="1"/>
  <c r="Q256" i="1" l="1"/>
  <c r="K256" i="1" s="1"/>
  <c r="I293" i="1"/>
  <c r="C293" i="1" s="1"/>
  <c r="L256" i="1" l="1"/>
  <c r="T256" i="1" s="1"/>
  <c r="U256" i="1" s="1"/>
  <c r="D293" i="1"/>
  <c r="O256" i="1" l="1"/>
  <c r="M256" i="1" s="1"/>
  <c r="G293" i="1"/>
  <c r="E293" i="1" s="1"/>
  <c r="F293" i="1" s="1"/>
  <c r="H294" i="1" s="1"/>
  <c r="N256" i="1" l="1"/>
  <c r="P257" i="1" s="1"/>
  <c r="I294" i="1"/>
  <c r="C294" i="1" s="1"/>
  <c r="Q257" i="1" l="1"/>
  <c r="K257" i="1" s="1"/>
  <c r="D294" i="1"/>
  <c r="L257" i="1" l="1"/>
  <c r="T257" i="1" s="1"/>
  <c r="U257" i="1" s="1"/>
  <c r="G294" i="1"/>
  <c r="E294" i="1" s="1"/>
  <c r="O257" i="1" l="1"/>
  <c r="M257" i="1" s="1"/>
  <c r="F294" i="1"/>
  <c r="H295" i="1" s="1"/>
  <c r="N257" i="1" l="1"/>
  <c r="Q258" i="1" s="1"/>
  <c r="I295" i="1"/>
  <c r="C295" i="1" s="1"/>
  <c r="P258" i="1" l="1"/>
  <c r="K258" i="1" s="1"/>
  <c r="D295" i="1"/>
  <c r="L258" i="1" l="1"/>
  <c r="T258" i="1" s="1"/>
  <c r="U258" i="1" s="1"/>
  <c r="G295" i="1"/>
  <c r="E295" i="1" s="1"/>
  <c r="O258" i="1" l="1"/>
  <c r="M258" i="1" s="1"/>
  <c r="F295" i="1"/>
  <c r="H296" i="1" s="1"/>
  <c r="N258" i="1" l="1"/>
  <c r="P259" i="1" s="1"/>
  <c r="I296" i="1"/>
  <c r="C296" i="1" s="1"/>
  <c r="Q259" i="1" l="1"/>
  <c r="K259" i="1" s="1"/>
  <c r="D296" i="1"/>
  <c r="L259" i="1" l="1"/>
  <c r="G296" i="1"/>
  <c r="E296" i="1" s="1"/>
  <c r="O259" i="1" l="1"/>
  <c r="M259" i="1" s="1"/>
  <c r="T259" i="1"/>
  <c r="U259" i="1" s="1"/>
  <c r="F296" i="1"/>
  <c r="I297" i="1" s="1"/>
  <c r="N259" i="1" l="1"/>
  <c r="Q260" i="1" s="1"/>
  <c r="H297" i="1"/>
  <c r="C297" i="1" s="1"/>
  <c r="P260" i="1" l="1"/>
  <c r="K260" i="1" s="1"/>
  <c r="D297" i="1"/>
  <c r="L260" i="1" l="1"/>
  <c r="T260" i="1" s="1"/>
  <c r="U260" i="1" s="1"/>
  <c r="G297" i="1"/>
  <c r="E297" i="1" s="1"/>
  <c r="O260" i="1" l="1"/>
  <c r="M260" i="1" s="1"/>
  <c r="F297" i="1"/>
  <c r="H298" i="1" s="1"/>
  <c r="N260" i="1" l="1"/>
  <c r="P261" i="1" s="1"/>
  <c r="I298" i="1"/>
  <c r="C298" i="1" s="1"/>
  <c r="D298" i="1" s="1"/>
  <c r="Q261" i="1" l="1"/>
  <c r="K261" i="1" s="1"/>
  <c r="G298" i="1"/>
  <c r="E298" i="1" s="1"/>
  <c r="F298" i="1" s="1"/>
  <c r="H299" i="1" s="1"/>
  <c r="L261" i="1" l="1"/>
  <c r="T261" i="1" s="1"/>
  <c r="U261" i="1" s="1"/>
  <c r="I299" i="1"/>
  <c r="C299" i="1" s="1"/>
  <c r="O261" i="1" l="1"/>
  <c r="M261" i="1" s="1"/>
  <c r="D299" i="1"/>
  <c r="N261" i="1" l="1"/>
  <c r="P262" i="1" s="1"/>
  <c r="G299" i="1"/>
  <c r="E299" i="1" s="1"/>
  <c r="F299" i="1" s="1"/>
  <c r="H300" i="1" s="1"/>
  <c r="Q262" i="1" l="1"/>
  <c r="K262" i="1" s="1"/>
  <c r="I300" i="1"/>
  <c r="C300" i="1" s="1"/>
  <c r="D300" i="1" s="1"/>
  <c r="L262" i="1" l="1"/>
  <c r="T262" i="1" s="1"/>
  <c r="U262" i="1" s="1"/>
  <c r="G300" i="1"/>
  <c r="E300" i="1" s="1"/>
  <c r="O262" i="1" l="1"/>
  <c r="M262" i="1" s="1"/>
  <c r="F300" i="1"/>
  <c r="H301" i="1" s="1"/>
  <c r="N262" i="1" l="1"/>
  <c r="Q263" i="1" s="1"/>
  <c r="I301" i="1"/>
  <c r="C301" i="1" s="1"/>
  <c r="P263" i="1" l="1"/>
  <c r="K263" i="1" s="1"/>
  <c r="D301" i="1"/>
  <c r="L263" i="1" l="1"/>
  <c r="T263" i="1" s="1"/>
  <c r="U263" i="1" s="1"/>
  <c r="G301" i="1"/>
  <c r="E301" i="1" s="1"/>
  <c r="F301" i="1" s="1"/>
  <c r="O263" i="1" l="1"/>
  <c r="M263" i="1" s="1"/>
  <c r="N263" i="1" l="1"/>
  <c r="P264" i="1" s="1"/>
  <c r="Q264" i="1" l="1"/>
  <c r="K264" i="1" s="1"/>
  <c r="L264" i="1" l="1"/>
  <c r="T264" i="1" s="1"/>
  <c r="U264" i="1" s="1"/>
  <c r="O264" i="1" l="1"/>
  <c r="M264" i="1" s="1"/>
  <c r="N264" i="1" l="1"/>
  <c r="P265" i="1" s="1"/>
  <c r="Q265" i="1" l="1"/>
  <c r="K265" i="1" s="1"/>
  <c r="L265" i="1" l="1"/>
  <c r="T265" i="1" s="1"/>
  <c r="U265" i="1" s="1"/>
  <c r="O265" i="1" l="1"/>
  <c r="M265" i="1" s="1"/>
  <c r="N265" i="1" l="1"/>
  <c r="P266" i="1" s="1"/>
  <c r="Q266" i="1" l="1"/>
  <c r="K266" i="1" s="1"/>
  <c r="L266" i="1" l="1"/>
  <c r="T266" i="1" s="1"/>
  <c r="U266" i="1" s="1"/>
  <c r="O266" i="1" l="1"/>
  <c r="M266" i="1" s="1"/>
  <c r="N266" i="1" l="1"/>
  <c r="Q267" i="1" s="1"/>
  <c r="P267" i="1" l="1"/>
  <c r="K267" i="1" s="1"/>
  <c r="L267" i="1" l="1"/>
  <c r="T267" i="1" s="1"/>
  <c r="U267" i="1" s="1"/>
  <c r="O267" i="1" l="1"/>
  <c r="M267" i="1" s="1"/>
  <c r="N267" i="1" l="1"/>
  <c r="Q268" i="1" s="1"/>
  <c r="P268" i="1" l="1"/>
  <c r="K268" i="1" s="1"/>
  <c r="L268" i="1" l="1"/>
  <c r="T268" i="1" s="1"/>
  <c r="U268" i="1" s="1"/>
  <c r="O268" i="1" l="1"/>
  <c r="M268" i="1" s="1"/>
  <c r="N268" i="1" l="1"/>
  <c r="Q269" i="1" s="1"/>
  <c r="P269" i="1" l="1"/>
  <c r="K269" i="1" s="1"/>
  <c r="L269" i="1" l="1"/>
  <c r="T269" i="1" s="1"/>
  <c r="U269" i="1" s="1"/>
  <c r="O269" i="1" l="1"/>
  <c r="M269" i="1" s="1"/>
  <c r="N269" i="1" l="1"/>
  <c r="P270" i="1" s="1"/>
  <c r="Q270" i="1" l="1"/>
  <c r="K270" i="1" s="1"/>
  <c r="L270" i="1" l="1"/>
  <c r="O270" i="1" l="1"/>
  <c r="M270" i="1" s="1"/>
  <c r="T270" i="1"/>
  <c r="U270" i="1" s="1"/>
  <c r="N270" i="1" l="1"/>
  <c r="P271" i="1" s="1"/>
  <c r="Q271" i="1" l="1"/>
  <c r="K271" i="1" s="1"/>
  <c r="L271" i="1" l="1"/>
  <c r="T271" i="1" s="1"/>
  <c r="U271" i="1" s="1"/>
  <c r="O271" i="1" l="1"/>
  <c r="M271" i="1" s="1"/>
  <c r="N271" i="1" l="1"/>
  <c r="P272" i="1" s="1"/>
  <c r="Q272" i="1" l="1"/>
  <c r="K272" i="1" s="1"/>
  <c r="L272" i="1" l="1"/>
  <c r="T272" i="1" s="1"/>
  <c r="U272" i="1" s="1"/>
  <c r="O272" i="1" l="1"/>
  <c r="M272" i="1" s="1"/>
  <c r="N272" i="1" l="1"/>
  <c r="Q273" i="1" s="1"/>
  <c r="P273" i="1" l="1"/>
  <c r="K273" i="1" s="1"/>
  <c r="L273" i="1" l="1"/>
  <c r="T273" i="1" s="1"/>
  <c r="U273" i="1" s="1"/>
  <c r="O273" i="1" l="1"/>
  <c r="M273" i="1" s="1"/>
  <c r="N273" i="1" l="1"/>
  <c r="P274" i="1" s="1"/>
  <c r="Q274" i="1" l="1"/>
  <c r="K274" i="1" s="1"/>
  <c r="L274" i="1" l="1"/>
  <c r="O274" i="1" l="1"/>
  <c r="M274" i="1" s="1"/>
  <c r="N274" i="1" s="1"/>
  <c r="P275" i="1" s="1"/>
  <c r="T274" i="1"/>
  <c r="U274" i="1" s="1"/>
  <c r="Q275" i="1" l="1"/>
  <c r="K275" i="1" s="1"/>
  <c r="L275" i="1" l="1"/>
  <c r="T275" i="1" s="1"/>
  <c r="U275" i="1" s="1"/>
  <c r="O275" i="1" l="1"/>
  <c r="M275" i="1" s="1"/>
  <c r="N275" i="1" l="1"/>
  <c r="P276" i="1" s="1"/>
  <c r="Q276" i="1" l="1"/>
  <c r="K276" i="1" s="1"/>
  <c r="L276" i="1" l="1"/>
  <c r="T276" i="1" s="1"/>
  <c r="U276" i="1" s="1"/>
  <c r="O276" i="1" l="1"/>
  <c r="M276" i="1" s="1"/>
  <c r="N276" i="1" l="1"/>
  <c r="P277" i="1" s="1"/>
  <c r="Q277" i="1" l="1"/>
  <c r="K277" i="1" s="1"/>
  <c r="L277" i="1" l="1"/>
  <c r="T277" i="1" s="1"/>
  <c r="U277" i="1" s="1"/>
  <c r="O277" i="1" l="1"/>
  <c r="M277" i="1" s="1"/>
  <c r="N277" i="1" s="1"/>
  <c r="Q278" i="1" s="1"/>
  <c r="P278" i="1" l="1"/>
  <c r="K278" i="1" s="1"/>
  <c r="L278" i="1" s="1"/>
  <c r="O278" i="1" l="1"/>
  <c r="M278" i="1" s="1"/>
  <c r="N278" i="1" s="1"/>
  <c r="P279" i="1" s="1"/>
  <c r="T278" i="1"/>
  <c r="U278" i="1" s="1"/>
  <c r="Q279" i="1" l="1"/>
  <c r="K279" i="1" s="1"/>
  <c r="L279" i="1" l="1"/>
  <c r="T279" i="1" s="1"/>
  <c r="U279" i="1" s="1"/>
  <c r="O279" i="1" l="1"/>
  <c r="M279" i="1" s="1"/>
  <c r="N279" i="1" s="1"/>
  <c r="P280" i="1" s="1"/>
  <c r="Q280" i="1" l="1"/>
  <c r="K280" i="1" s="1"/>
  <c r="L280" i="1" l="1"/>
  <c r="T280" i="1" s="1"/>
  <c r="U280" i="1" s="1"/>
  <c r="O280" i="1" l="1"/>
  <c r="M280" i="1" s="1"/>
  <c r="N280" i="1" l="1"/>
  <c r="Q281" i="1" s="1"/>
  <c r="P281" i="1" l="1"/>
  <c r="K281" i="1" s="1"/>
  <c r="L281" i="1" l="1"/>
  <c r="O281" i="1" l="1"/>
  <c r="M281" i="1" s="1"/>
  <c r="T281" i="1"/>
  <c r="U281" i="1" s="1"/>
  <c r="N281" i="1" l="1"/>
  <c r="Q282" i="1" s="1"/>
  <c r="P282" i="1" l="1"/>
  <c r="K282" i="1" s="1"/>
  <c r="L282" i="1" l="1"/>
  <c r="T282" i="1" s="1"/>
  <c r="U282" i="1" s="1"/>
  <c r="O282" i="1" l="1"/>
  <c r="M282" i="1" s="1"/>
  <c r="N282" i="1" l="1"/>
  <c r="P283" i="1" s="1"/>
  <c r="Q283" i="1" l="1"/>
  <c r="K283" i="1" s="1"/>
  <c r="L283" i="1" l="1"/>
  <c r="T283" i="1" s="1"/>
  <c r="U283" i="1" s="1"/>
  <c r="O283" i="1" l="1"/>
  <c r="M283" i="1" s="1"/>
  <c r="N283" i="1" l="1"/>
  <c r="Q284" i="1" s="1"/>
  <c r="P284" i="1" l="1"/>
  <c r="K284" i="1" s="1"/>
  <c r="L284" i="1" l="1"/>
  <c r="T284" i="1" s="1"/>
  <c r="U284" i="1" s="1"/>
  <c r="O284" i="1" l="1"/>
  <c r="M284" i="1" s="1"/>
  <c r="N284" i="1" l="1"/>
  <c r="P285" i="1" s="1"/>
  <c r="Q285" i="1" l="1"/>
  <c r="K285" i="1" s="1"/>
  <c r="L285" i="1" l="1"/>
  <c r="T285" i="1" s="1"/>
  <c r="U285" i="1" s="1"/>
  <c r="O285" i="1" l="1"/>
  <c r="M285" i="1" s="1"/>
  <c r="N285" i="1" l="1"/>
  <c r="Q286" i="1" s="1"/>
  <c r="P286" i="1" l="1"/>
  <c r="K286" i="1" s="1"/>
  <c r="L286" i="1" l="1"/>
  <c r="T286" i="1" s="1"/>
  <c r="U286" i="1" s="1"/>
  <c r="O286" i="1" l="1"/>
  <c r="M286" i="1" s="1"/>
  <c r="N286" i="1" l="1"/>
  <c r="P287" i="1" s="1"/>
  <c r="Q287" i="1" l="1"/>
  <c r="K287" i="1" s="1"/>
  <c r="L287" i="1" l="1"/>
  <c r="O287" i="1" l="1"/>
  <c r="M287" i="1" s="1"/>
  <c r="T287" i="1"/>
  <c r="U287" i="1" s="1"/>
  <c r="N287" i="1" l="1"/>
  <c r="P288" i="1" s="1"/>
  <c r="Q288" i="1" l="1"/>
  <c r="K288" i="1" s="1"/>
  <c r="L288" i="1" l="1"/>
  <c r="T288" i="1" s="1"/>
  <c r="U288" i="1" s="1"/>
  <c r="O288" i="1" l="1"/>
  <c r="M288" i="1" s="1"/>
  <c r="N288" i="1" l="1"/>
  <c r="P289" i="1" s="1"/>
  <c r="Q289" i="1" l="1"/>
  <c r="K289" i="1" s="1"/>
  <c r="L289" i="1" l="1"/>
  <c r="T289" i="1" s="1"/>
  <c r="U289" i="1" s="1"/>
  <c r="O289" i="1" l="1"/>
  <c r="M289" i="1" s="1"/>
  <c r="N289" i="1" l="1"/>
  <c r="P290" i="1" s="1"/>
  <c r="Q290" i="1" l="1"/>
  <c r="K290" i="1" s="1"/>
  <c r="L290" i="1" l="1"/>
  <c r="T290" i="1" s="1"/>
  <c r="U290" i="1" s="1"/>
  <c r="O290" i="1" l="1"/>
  <c r="M290" i="1" s="1"/>
  <c r="N290" i="1" l="1"/>
  <c r="P291" i="1" s="1"/>
  <c r="Q291" i="1" l="1"/>
  <c r="K291" i="1" s="1"/>
  <c r="L291" i="1" l="1"/>
  <c r="T291" i="1" s="1"/>
  <c r="U291" i="1" s="1"/>
  <c r="O291" i="1" l="1"/>
  <c r="M291" i="1" s="1"/>
  <c r="N291" i="1" l="1"/>
  <c r="P292" i="1" s="1"/>
  <c r="Q292" i="1" l="1"/>
  <c r="K292" i="1" s="1"/>
  <c r="L292" i="1" l="1"/>
  <c r="T292" i="1" s="1"/>
  <c r="U292" i="1" s="1"/>
  <c r="O292" i="1" l="1"/>
  <c r="M292" i="1" s="1"/>
  <c r="N292" i="1" l="1"/>
  <c r="P293" i="1" s="1"/>
  <c r="Q293" i="1" l="1"/>
  <c r="K293" i="1" s="1"/>
  <c r="L293" i="1" l="1"/>
  <c r="T293" i="1" s="1"/>
  <c r="U293" i="1" s="1"/>
  <c r="O293" i="1" l="1"/>
  <c r="M293" i="1" s="1"/>
  <c r="N293" i="1" l="1"/>
  <c r="P294" i="1" s="1"/>
  <c r="Q294" i="1" l="1"/>
  <c r="K294" i="1" s="1"/>
  <c r="L294" i="1" l="1"/>
  <c r="T294" i="1" s="1"/>
  <c r="U294" i="1" s="1"/>
  <c r="O294" i="1" l="1"/>
  <c r="M294" i="1" s="1"/>
  <c r="N294" i="1" l="1"/>
  <c r="P295" i="1" s="1"/>
  <c r="Q295" i="1" l="1"/>
  <c r="K295" i="1" s="1"/>
  <c r="L295" i="1" l="1"/>
  <c r="O295" i="1" l="1"/>
  <c r="M295" i="1" s="1"/>
  <c r="T295" i="1"/>
  <c r="U295" i="1" s="1"/>
  <c r="N295" i="1" l="1"/>
  <c r="P296" i="1" s="1"/>
  <c r="Q296" i="1" l="1"/>
  <c r="K296" i="1" s="1"/>
  <c r="L296" i="1" l="1"/>
  <c r="T296" i="1" s="1"/>
  <c r="U296" i="1" s="1"/>
  <c r="O296" i="1" l="1"/>
  <c r="M296" i="1" s="1"/>
  <c r="N296" i="1" l="1"/>
  <c r="P297" i="1" s="1"/>
  <c r="Q297" i="1" l="1"/>
  <c r="K297" i="1" s="1"/>
  <c r="L297" i="1" l="1"/>
  <c r="T297" i="1" s="1"/>
  <c r="U297" i="1" s="1"/>
  <c r="O297" i="1" l="1"/>
  <c r="M297" i="1" s="1"/>
  <c r="N297" i="1" l="1"/>
  <c r="P298" i="1" s="1"/>
  <c r="Q298" i="1" l="1"/>
  <c r="K298" i="1" s="1"/>
  <c r="L298" i="1" l="1"/>
  <c r="O298" i="1" l="1"/>
  <c r="M298" i="1" s="1"/>
  <c r="T298" i="1"/>
  <c r="U298" i="1" s="1"/>
  <c r="N298" i="1" l="1"/>
  <c r="P299" i="1" s="1"/>
  <c r="Q299" i="1" l="1"/>
  <c r="K299" i="1" s="1"/>
  <c r="L299" i="1" l="1"/>
  <c r="T299" i="1" s="1"/>
  <c r="U299" i="1" s="1"/>
  <c r="O299" i="1" l="1"/>
  <c r="M299" i="1" s="1"/>
  <c r="N299" i="1" l="1"/>
  <c r="P300" i="1" s="1"/>
  <c r="Q300" i="1" l="1"/>
  <c r="K300" i="1" s="1"/>
  <c r="L300" i="1" l="1"/>
  <c r="T300" i="1" s="1"/>
  <c r="U300" i="1" s="1"/>
  <c r="O300" i="1" l="1"/>
  <c r="M300" i="1" s="1"/>
  <c r="N300" i="1" l="1"/>
  <c r="P301" i="1" s="1"/>
  <c r="Q301" i="1" l="1"/>
  <c r="K301" i="1" s="1"/>
  <c r="L301" i="1" l="1"/>
  <c r="O301" i="1" l="1"/>
  <c r="M301" i="1" s="1"/>
  <c r="T301" i="1"/>
  <c r="U301" i="1" s="1"/>
  <c r="B11" i="1" l="1"/>
  <c r="B12" i="1"/>
  <c r="N301" i="1"/>
</calcChain>
</file>

<file path=xl/sharedStrings.xml><?xml version="1.0" encoding="utf-8"?>
<sst xmlns="http://schemas.openxmlformats.org/spreadsheetml/2006/main" count="31" uniqueCount="24">
  <si>
    <t>a =</t>
  </si>
  <si>
    <t>sign =</t>
  </si>
  <si>
    <t>Diskr.</t>
  </si>
  <si>
    <t>x+</t>
  </si>
  <si>
    <t>x-</t>
  </si>
  <si>
    <t>POW:</t>
  </si>
  <si>
    <t>Reflexionen</t>
  </si>
  <si>
    <t>Distanz</t>
  </si>
  <si>
    <r>
      <t>x</t>
    </r>
    <r>
      <rPr>
        <vertAlign val="subscript"/>
        <sz val="14"/>
        <color theme="1"/>
        <rFont val="Arial"/>
        <family val="2"/>
      </rPr>
      <t>o</t>
    </r>
    <r>
      <rPr>
        <sz val="14"/>
        <color theme="1"/>
        <rFont val="Arial"/>
        <family val="2"/>
      </rPr>
      <t xml:space="preserve"> =</t>
    </r>
  </si>
  <si>
    <r>
      <t>m</t>
    </r>
    <r>
      <rPr>
        <vertAlign val="subscript"/>
        <sz val="14"/>
        <color theme="1"/>
        <rFont val="Arial"/>
        <family val="2"/>
      </rPr>
      <t>add</t>
    </r>
    <r>
      <rPr>
        <sz val="14"/>
        <color theme="1"/>
        <rFont val="Arial"/>
        <family val="2"/>
      </rPr>
      <t xml:space="preserve"> =</t>
    </r>
  </si>
  <si>
    <r>
      <t>x</t>
    </r>
    <r>
      <rPr>
        <vertAlign val="subscript"/>
        <sz val="14"/>
        <color theme="1"/>
        <rFont val="Arial"/>
        <family val="2"/>
      </rPr>
      <t>oadd</t>
    </r>
    <r>
      <rPr>
        <sz val="14"/>
        <color theme="1"/>
        <rFont val="Arial"/>
        <family val="2"/>
      </rPr>
      <t xml:space="preserve"> =</t>
    </r>
  </si>
  <si>
    <r>
      <t>x</t>
    </r>
    <r>
      <rPr>
        <vertAlign val="subscript"/>
        <sz val="12"/>
        <color theme="1"/>
        <rFont val="Arial"/>
        <family val="2"/>
      </rPr>
      <t>n</t>
    </r>
  </si>
  <si>
    <r>
      <t>y</t>
    </r>
    <r>
      <rPr>
        <vertAlign val="subscript"/>
        <sz val="12"/>
        <color theme="1"/>
        <rFont val="Arial"/>
        <family val="2"/>
      </rPr>
      <t>n</t>
    </r>
  </si>
  <si>
    <r>
      <t>m</t>
    </r>
    <r>
      <rPr>
        <vertAlign val="subscript"/>
        <sz val="12"/>
        <color theme="1"/>
        <rFont val="Arial"/>
        <family val="2"/>
      </rPr>
      <t>n</t>
    </r>
  </si>
  <si>
    <t>Factor</t>
  </si>
  <si>
    <t>Bogenlänge</t>
  </si>
  <si>
    <t>Bogenlänge:</t>
  </si>
  <si>
    <t>Lin. Exzentr.:</t>
  </si>
  <si>
    <t>Log. Nat.:</t>
  </si>
  <si>
    <t>k =</t>
  </si>
  <si>
    <t>LE</t>
  </si>
  <si>
    <t>LN</t>
  </si>
  <si>
    <r>
      <t>POW</t>
    </r>
    <r>
      <rPr>
        <b/>
        <vertAlign val="subscript"/>
        <sz val="12"/>
        <color theme="1"/>
        <rFont val="Arial"/>
        <family val="2"/>
      </rPr>
      <t>final</t>
    </r>
    <r>
      <rPr>
        <b/>
        <sz val="12"/>
        <color theme="1"/>
        <rFont val="Arial"/>
        <family val="2"/>
      </rPr>
      <t xml:space="preserve"> =</t>
    </r>
  </si>
  <si>
    <r>
      <t>m</t>
    </r>
    <r>
      <rPr>
        <vertAlign val="subscript"/>
        <sz val="14"/>
        <color theme="1"/>
        <rFont val="Arial"/>
        <family val="2"/>
      </rPr>
      <t>0</t>
    </r>
    <r>
      <rPr>
        <sz val="14"/>
        <color theme="1"/>
        <rFont val="Arial"/>
        <family val="2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</si>
</sst>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vertAlign val="subscript"/>
      <sz val="14"/>
      <color theme="1"/>
      <name val="Arial"/>
      <family val="2"/>
    </font>
    <font>
      <vertAlign val="subscript"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vertAlign val="subscript"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B8FF9"/>
        <bgColor indexed="64"/>
      </patternFill>
    </fill>
    <fill>
      <patternFill patternType="solid">
        <fgColor rgb="FFF2DCA4"/>
        <bgColor indexed="64"/>
      </patternFill>
    </fill>
    <fill>
      <patternFill patternType="solid">
        <fgColor rgb="FFBE9DF9"/>
        <bgColor indexed="64"/>
      </patternFill>
    </fill>
    <fill>
      <patternFill patternType="solid">
        <fgColor rgb="FFD9F991"/>
        <bgColor indexed="64"/>
      </patternFill>
    </fill>
    <fill>
      <patternFill patternType="solid">
        <fgColor rgb="FFB9DDFD"/>
        <bgColor indexed="64"/>
      </patternFill>
    </fill>
    <fill>
      <patternFill patternType="solid">
        <fgColor rgb="FFF89896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64" fontId="7" fillId="5" borderId="2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1" fontId="7" fillId="7" borderId="14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89896"/>
      <color rgb="FFB9DDFD"/>
      <color rgb="FFD9F991"/>
      <color rgb="FFBE9DF9"/>
      <color rgb="FFF2DCA4"/>
      <color rgb="FFE8C262"/>
      <color rgb="FFDB8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Chaostheorie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Tabelle1!$C$2:$C$71</c:f>
              <c:numCache>
                <c:formatCode>General</c:formatCode>
                <c:ptCount val="70"/>
                <c:pt idx="0">
                  <c:v>0.7</c:v>
                </c:pt>
                <c:pt idx="1">
                  <c:v>-0.16636227854430513</c:v>
                </c:pt>
                <c:pt idx="2">
                  <c:v>-0.47062585936098816</c:v>
                </c:pt>
                <c:pt idx="3">
                  <c:v>0.85299871523585213</c:v>
                </c:pt>
                <c:pt idx="4">
                  <c:v>-0.99686062495653616</c:v>
                </c:pt>
                <c:pt idx="5">
                  <c:v>1.0403541228886628</c:v>
                </c:pt>
                <c:pt idx="6">
                  <c:v>-1.0499792057334996</c:v>
                </c:pt>
                <c:pt idx="7">
                  <c:v>1.0423867602776147</c:v>
                </c:pt>
                <c:pt idx="8">
                  <c:v>-1.0043806020586874</c:v>
                </c:pt>
                <c:pt idx="9">
                  <c:v>0.87653505555141098</c:v>
                </c:pt>
                <c:pt idx="10">
                  <c:v>-0.52564543256559848</c:v>
                </c:pt>
                <c:pt idx="11">
                  <c:v>-9.6794498424845762E-2</c:v>
                </c:pt>
                <c:pt idx="12">
                  <c:v>0.6584125267684876</c:v>
                </c:pt>
                <c:pt idx="13">
                  <c:v>-0.92911980645383918</c:v>
                </c:pt>
                <c:pt idx="14">
                  <c:v>1.0206648249413681</c:v>
                </c:pt>
                <c:pt idx="15">
                  <c:v>-1.046526021764842</c:v>
                </c:pt>
                <c:pt idx="16">
                  <c:v>1.04911028627212</c:v>
                </c:pt>
                <c:pt idx="17">
                  <c:v>-1.032943189926476</c:v>
                </c:pt>
                <c:pt idx="18">
                  <c:v>0.97058576632584104</c:v>
                </c:pt>
                <c:pt idx="19">
                  <c:v>-0.77399967411910287</c:v>
                </c:pt>
                <c:pt idx="20">
                  <c:v>0.30304193718097966</c:v>
                </c:pt>
                <c:pt idx="21">
                  <c:v>0.34843052270665198</c:v>
                </c:pt>
                <c:pt idx="22">
                  <c:v>-0.79656831412661133</c:v>
                </c:pt>
                <c:pt idx="23">
                  <c:v>0.97825660631443478</c:v>
                </c:pt>
                <c:pt idx="24">
                  <c:v>-1.0351450979666323</c:v>
                </c:pt>
                <c:pt idx="25">
                  <c:v>1.0494598198652985</c:v>
                </c:pt>
                <c:pt idx="26">
                  <c:v>-1.0456394445190342</c:v>
                </c:pt>
                <c:pt idx="27">
                  <c:v>1.0170019829694446</c:v>
                </c:pt>
                <c:pt idx="28">
                  <c:v>-0.91708180448943255</c:v>
                </c:pt>
                <c:pt idx="29">
                  <c:v>0.62673622596874179</c:v>
                </c:pt>
                <c:pt idx="30">
                  <c:v>-4.6893838301858642E-2</c:v>
                </c:pt>
                <c:pt idx="31">
                  <c:v>-0.56254471931974415</c:v>
                </c:pt>
                <c:pt idx="32">
                  <c:v>0.89172509441696957</c:v>
                </c:pt>
                <c:pt idx="33">
                  <c:v>-1.0091589898561155</c:v>
                </c:pt>
                <c:pt idx="34">
                  <c:v>1.043646587796222</c:v>
                </c:pt>
                <c:pt idx="35">
                  <c:v>-1.0498781378608666</c:v>
                </c:pt>
                <c:pt idx="36">
                  <c:v>1.0387134364854389</c:v>
                </c:pt>
                <c:pt idx="37">
                  <c:v>-0.9909155300134399</c:v>
                </c:pt>
                <c:pt idx="38">
                  <c:v>0.83469547910447528</c:v>
                </c:pt>
                <c:pt idx="39">
                  <c:v>-0.42954938090928463</c:v>
                </c:pt>
                <c:pt idx="40">
                  <c:v>-0.21486949738731129</c:v>
                </c:pt>
                <c:pt idx="41">
                  <c:v>0.7273659403913656</c:v>
                </c:pt>
                <c:pt idx="42">
                  <c:v>-0.95430487199878211</c:v>
                </c:pt>
                <c:pt idx="43">
                  <c:v>1.0281908385971879</c:v>
                </c:pt>
                <c:pt idx="44">
                  <c:v>-1.0482071969342301</c:v>
                </c:pt>
                <c:pt idx="45">
                  <c:v>1.0478845530882206</c:v>
                </c:pt>
                <c:pt idx="46">
                  <c:v>-1.0266572997982033</c:v>
                </c:pt>
                <c:pt idx="47">
                  <c:v>0.94911886669880707</c:v>
                </c:pt>
                <c:pt idx="48">
                  <c:v>-0.71285939407942589</c:v>
                </c:pt>
                <c:pt idx="49">
                  <c:v>0.18887368200131435</c:v>
                </c:pt>
                <c:pt idx="50">
                  <c:v>0.4518552137533321</c:v>
                </c:pt>
                <c:pt idx="51">
                  <c:v>-0.84471473489263316</c:v>
                </c:pt>
                <c:pt idx="52">
                  <c:v>0.99418043018036506</c:v>
                </c:pt>
                <c:pt idx="53">
                  <c:v>-1.0396177049188404</c:v>
                </c:pt>
                <c:pt idx="54">
                  <c:v>1.0499429805788698</c:v>
                </c:pt>
                <c:pt idx="55">
                  <c:v>-1.0429866596866713</c:v>
                </c:pt>
                <c:pt idx="56">
                  <c:v>1.0066424795296824</c:v>
                </c:pt>
                <c:pt idx="57">
                  <c:v>-0.88370193736399483</c:v>
                </c:pt>
                <c:pt idx="58">
                  <c:v>0.54291488125036158</c:v>
                </c:pt>
                <c:pt idx="59">
                  <c:v>7.3781965353103052E-2</c:v>
                </c:pt>
                <c:pt idx="60">
                  <c:v>-0.64400509355720914</c:v>
                </c:pt>
                <c:pt idx="61">
                  <c:v>0.92368220792751898</c:v>
                </c:pt>
                <c:pt idx="62">
                  <c:v>-1.0190152946711524</c:v>
                </c:pt>
                <c:pt idx="63">
                  <c:v>1.0461310441813267</c:v>
                </c:pt>
                <c:pt idx="64">
                  <c:v>-1.0492829289168268</c:v>
                </c:pt>
                <c:pt idx="65">
                  <c:v>1.0339877152155048</c:v>
                </c:pt>
                <c:pt idx="66">
                  <c:v>-0.97421311861158266</c:v>
                </c:pt>
                <c:pt idx="67">
                  <c:v>0.78462283302305036</c:v>
                </c:pt>
                <c:pt idx="68">
                  <c:v>-0.32417423226533992</c:v>
                </c:pt>
                <c:pt idx="69">
                  <c:v>-0.32762675630739591</c:v>
                </c:pt>
              </c:numCache>
            </c:numRef>
          </c:xVal>
          <c:yVal>
            <c:numRef>
              <c:f>Tabelle1!$D$2:$D$71</c:f>
              <c:numCache>
                <c:formatCode>General</c:formatCode>
                <c:ptCount val="70"/>
                <c:pt idx="0">
                  <c:v>0.7453559924999299</c:v>
                </c:pt>
                <c:pt idx="1">
                  <c:v>-0.98736856458868016</c:v>
                </c:pt>
                <c:pt idx="2">
                  <c:v>0.89392573539910269</c:v>
                </c:pt>
                <c:pt idx="3">
                  <c:v>-0.58312878186662764</c:v>
                </c:pt>
                <c:pt idx="4">
                  <c:v>0.3140964717571777</c:v>
                </c:pt>
                <c:pt idx="5">
                  <c:v>-0.13523574440801023</c:v>
                </c:pt>
                <c:pt idx="6">
                  <c:v>6.2934676027248393E-3</c:v>
                </c:pt>
                <c:pt idx="7">
                  <c:v>0.12020331226430231</c:v>
                </c:pt>
                <c:pt idx="8">
                  <c:v>-0.29155864854321056</c:v>
                </c:pt>
                <c:pt idx="9">
                  <c:v>0.55056046182229779</c:v>
                </c:pt>
                <c:pt idx="10">
                  <c:v>-0.86567021692168533</c:v>
                </c:pt>
                <c:pt idx="11">
                  <c:v>0.99574187526381908</c:v>
                </c:pt>
                <c:pt idx="12">
                  <c:v>-0.77897132272473002</c:v>
                </c:pt>
                <c:pt idx="13">
                  <c:v>0.46582663486129194</c:v>
                </c:pt>
                <c:pt idx="14">
                  <c:v>-0.23472532338847596</c:v>
                </c:pt>
                <c:pt idx="15">
                  <c:v>8.127825596410071E-2</c:v>
                </c:pt>
                <c:pt idx="16">
                  <c:v>4.1157925349502432E-2</c:v>
                </c:pt>
                <c:pt idx="17">
                  <c:v>-0.17951399842968874</c:v>
                </c:pt>
                <c:pt idx="18">
                  <c:v>0.38150349446149412</c:v>
                </c:pt>
                <c:pt idx="19">
                  <c:v>-0.67573727566751218</c:v>
                </c:pt>
                <c:pt idx="20">
                  <c:v>0.95744633156738135</c:v>
                </c:pt>
                <c:pt idx="21">
                  <c:v>-0.94333617982136797</c:v>
                </c:pt>
                <c:pt idx="22">
                  <c:v>0.65151414150426135</c:v>
                </c:pt>
                <c:pt idx="23">
                  <c:v>-0.36329808504321637</c:v>
                </c:pt>
                <c:pt idx="24">
                  <c:v>0.16761533046649846</c:v>
                </c:pt>
                <c:pt idx="25">
                  <c:v>-3.2072572020418522E-2</c:v>
                </c:pt>
                <c:pt idx="26">
                  <c:v>-9.1041602042290642E-2</c:v>
                </c:pt>
                <c:pt idx="27">
                  <c:v>0.24872822392172181</c:v>
                </c:pt>
                <c:pt idx="28">
                  <c:v>-0.48698336901802064</c:v>
                </c:pt>
                <c:pt idx="29">
                  <c:v>0.80232185909764608</c:v>
                </c:pt>
                <c:pt idx="30">
                  <c:v>-0.99900220875021983</c:v>
                </c:pt>
                <c:pt idx="31">
                  <c:v>0.84437229366483624</c:v>
                </c:pt>
                <c:pt idx="32">
                  <c:v>-0.52797165112091393</c:v>
                </c:pt>
                <c:pt idx="33">
                  <c:v>0.27618741080825127</c:v>
                </c:pt>
                <c:pt idx="34">
                  <c:v>-0.1098413606898061</c:v>
                </c:pt>
                <c:pt idx="35">
                  <c:v>-1.523498902266858E-2</c:v>
                </c:pt>
                <c:pt idx="36">
                  <c:v>0.14622815355830182</c:v>
                </c:pt>
                <c:pt idx="37">
                  <c:v>-0.33071956508273193</c:v>
                </c:pt>
                <c:pt idx="38">
                  <c:v>0.60667747404782779</c:v>
                </c:pt>
                <c:pt idx="39">
                  <c:v>-0.91249195535133754</c:v>
                </c:pt>
                <c:pt idx="40">
                  <c:v>0.97883780366765083</c:v>
                </c:pt>
                <c:pt idx="41">
                  <c:v>-0.72119753569692335</c:v>
                </c:pt>
                <c:pt idx="42">
                  <c:v>0.41709742226947921</c:v>
                </c:pt>
                <c:pt idx="43">
                  <c:v>-0.20275561828992161</c:v>
                </c:pt>
                <c:pt idx="44">
                  <c:v>5.8411879443499404E-2</c:v>
                </c:pt>
                <c:pt idx="45">
                  <c:v>6.3445753422130352E-2</c:v>
                </c:pt>
                <c:pt idx="46">
                  <c:v>-0.20968562749359068</c:v>
                </c:pt>
                <c:pt idx="47">
                  <c:v>0.42769580059552803</c:v>
                </c:pt>
                <c:pt idx="48">
                  <c:v>-0.73421807129154648</c:v>
                </c:pt>
                <c:pt idx="49">
                  <c:v>0.98368861666451357</c:v>
                </c:pt>
                <c:pt idx="50">
                  <c:v>-0.90266768446366452</c:v>
                </c:pt>
                <c:pt idx="51">
                  <c:v>0.59396589124244126</c:v>
                </c:pt>
                <c:pt idx="52">
                  <c:v>-0.32170925627801239</c:v>
                </c:pt>
                <c:pt idx="53">
                  <c:v>0.14027840028547217</c:v>
                </c:pt>
                <c:pt idx="54">
                  <c:v>-1.0421394928386007E-2</c:v>
                </c:pt>
                <c:pt idx="55">
                  <c:v>-0.11538686860857625</c:v>
                </c:pt>
                <c:pt idx="56">
                  <c:v>0.28439523838440317</c:v>
                </c:pt>
                <c:pt idx="57">
                  <c:v>-0.54006876684768002</c:v>
                </c:pt>
                <c:pt idx="58">
                  <c:v>0.85594807295659048</c:v>
                </c:pt>
                <c:pt idx="59">
                  <c:v>-0.99752811113607076</c:v>
                </c:pt>
                <c:pt idx="60">
                  <c:v>0.78982040466821779</c:v>
                </c:pt>
                <c:pt idx="61">
                  <c:v>-0.47553400345586261</c:v>
                </c:pt>
                <c:pt idx="62">
                  <c:v>0.24113832318438422</c:v>
                </c:pt>
                <c:pt idx="63">
                  <c:v>-8.5766324944060446E-2</c:v>
                </c:pt>
                <c:pt idx="64">
                  <c:v>-3.6951093297710985E-2</c:v>
                </c:pt>
                <c:pt idx="65">
                  <c:v>0.1739742331989455</c:v>
                </c:pt>
                <c:pt idx="66">
                  <c:v>-0.37302319421735947</c:v>
                </c:pt>
                <c:pt idx="67">
                  <c:v>0.66453196316431118</c:v>
                </c:pt>
                <c:pt idx="68">
                  <c:v>-0.95114732824726311</c:v>
                </c:pt>
                <c:pt idx="69">
                  <c:v>0.95007373316991273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A7-4A6E-AEB3-9991D7741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968608"/>
        <c:axId val="118869904"/>
      </c:scatterChart>
      <c:valAx>
        <c:axId val="211396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8869904"/>
        <c:crosses val="autoZero"/>
        <c:crossBetween val="midCat"/>
      </c:valAx>
      <c:valAx>
        <c:axId val="11886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13968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Chaostheorie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Tabelle1!$K$2:$K$71</c:f>
              <c:numCache>
                <c:formatCode>General</c:formatCode>
                <c:ptCount val="70"/>
                <c:pt idx="0">
                  <c:v>0.7</c:v>
                </c:pt>
                <c:pt idx="1">
                  <c:v>-0.16435390929527127</c:v>
                </c:pt>
                <c:pt idx="2">
                  <c:v>-0.47364400740435569</c:v>
                </c:pt>
                <c:pt idx="3">
                  <c:v>0.85533856147403331</c:v>
                </c:pt>
                <c:pt idx="4">
                  <c:v>-0.99845884783977568</c:v>
                </c:pt>
                <c:pt idx="5">
                  <c:v>1.0413892596104863</c:v>
                </c:pt>
                <c:pt idx="6">
                  <c:v>-1.0499759733099041</c:v>
                </c:pt>
                <c:pt idx="7">
                  <c:v>1.0390650360592868</c:v>
                </c:pt>
                <c:pt idx="8">
                  <c:v>-0.98989275727749781</c:v>
                </c:pt>
                <c:pt idx="9">
                  <c:v>0.82894722369696039</c:v>
                </c:pt>
                <c:pt idx="10">
                  <c:v>-0.41466731583189348</c:v>
                </c:pt>
                <c:pt idx="11">
                  <c:v>-0.23337294855568883</c:v>
                </c:pt>
                <c:pt idx="12">
                  <c:v>0.73860084071313026</c:v>
                </c:pt>
                <c:pt idx="13">
                  <c:v>-0.95919098191038188</c:v>
                </c:pt>
                <c:pt idx="14">
                  <c:v>1.0303506625591832</c:v>
                </c:pt>
                <c:pt idx="15">
                  <c:v>-1.048933745147052</c:v>
                </c:pt>
                <c:pt idx="16">
                  <c:v>1.0461855643356259</c:v>
                </c:pt>
                <c:pt idx="17">
                  <c:v>-1.0173133625316646</c:v>
                </c:pt>
                <c:pt idx="18">
                  <c:v>0.91551732322635959</c:v>
                </c:pt>
                <c:pt idx="19">
                  <c:v>-0.62019211183879153</c:v>
                </c:pt>
                <c:pt idx="20">
                  <c:v>3.5024659391995332E-2</c:v>
                </c:pt>
                <c:pt idx="21">
                  <c:v>0.57230459914677245</c:v>
                </c:pt>
                <c:pt idx="22">
                  <c:v>-0.89664641653716404</c:v>
                </c:pt>
                <c:pt idx="23">
                  <c:v>1.0115046180664</c:v>
                </c:pt>
                <c:pt idx="24">
                  <c:v>-1.0447726528526562</c:v>
                </c:pt>
                <c:pt idx="25">
                  <c:v>1.0494762344272999</c:v>
                </c:pt>
                <c:pt idx="26">
                  <c:v>-1.0338018626541232</c:v>
                </c:pt>
                <c:pt idx="27">
                  <c:v>0.97115037378987246</c:v>
                </c:pt>
                <c:pt idx="28">
                  <c:v>-0.77304208992930645</c:v>
                </c:pt>
                <c:pt idx="29">
                  <c:v>0.29900437459561602</c:v>
                </c:pt>
                <c:pt idx="30">
                  <c:v>0.35382308520556743</c:v>
                </c:pt>
                <c:pt idx="31">
                  <c:v>-0.80025970223232146</c:v>
                </c:pt>
                <c:pt idx="32">
                  <c:v>0.98037727310933032</c:v>
                </c:pt>
                <c:pt idx="33">
                  <c:v>-1.0364185576310629</c:v>
                </c:pt>
                <c:pt idx="34">
                  <c:v>1.0497891192277609</c:v>
                </c:pt>
                <c:pt idx="35">
                  <c:v>-1.0433326438943111</c:v>
                </c:pt>
                <c:pt idx="36">
                  <c:v>1.0058408915743799</c:v>
                </c:pt>
                <c:pt idx="37">
                  <c:v>-0.8785391923404573</c:v>
                </c:pt>
                <c:pt idx="38">
                  <c:v>0.52805487041648858</c:v>
                </c:pt>
                <c:pt idx="39">
                  <c:v>9.5355998598903882E-2</c:v>
                </c:pt>
                <c:pt idx="40">
                  <c:v>-0.65871979295653038</c:v>
                </c:pt>
                <c:pt idx="41">
                  <c:v>0.93017989119846356</c:v>
                </c:pt>
                <c:pt idx="42">
                  <c:v>-1.0217573615398516</c:v>
                </c:pt>
                <c:pt idx="43">
                  <c:v>1.047205696503998</c:v>
                </c:pt>
                <c:pt idx="44">
                  <c:v>-1.0483019827758409</c:v>
                </c:pt>
                <c:pt idx="45">
                  <c:v>1.0269598262904374</c:v>
                </c:pt>
                <c:pt idx="46">
                  <c:v>-0.94762746662110353</c:v>
                </c:pt>
                <c:pt idx="47">
                  <c:v>0.70615733350651932</c:v>
                </c:pt>
                <c:pt idx="48">
                  <c:v>-0.17506006525021456</c:v>
                </c:pt>
                <c:pt idx="49">
                  <c:v>-0.46480765060981943</c:v>
                </c:pt>
                <c:pt idx="50">
                  <c:v>0.8514690028834776</c:v>
                </c:pt>
                <c:pt idx="51">
                  <c:v>-0.99721408856550331</c:v>
                </c:pt>
                <c:pt idx="52">
                  <c:v>1.0410556193432408</c:v>
                </c:pt>
                <c:pt idx="53">
                  <c:v>-1.0499884657298768</c:v>
                </c:pt>
                <c:pt idx="54">
                  <c:v>1.0394456929176774</c:v>
                </c:pt>
                <c:pt idx="55">
                  <c:v>-0.99128029868414036</c:v>
                </c:pt>
                <c:pt idx="56">
                  <c:v>0.83318485940291376</c:v>
                </c:pt>
                <c:pt idx="57">
                  <c:v>-0.42393709235351662</c:v>
                </c:pt>
                <c:pt idx="58">
                  <c:v>-0.22289389310218319</c:v>
                </c:pt>
                <c:pt idx="59">
                  <c:v>0.73290302184998235</c:v>
                </c:pt>
                <c:pt idx="60">
                  <c:v>-0.95718134116282416</c:v>
                </c:pt>
                <c:pt idx="61">
                  <c:v>1.0297649345293329</c:v>
                </c:pt>
                <c:pt idx="62">
                  <c:v>-1.0488305944125975</c:v>
                </c:pt>
                <c:pt idx="63">
                  <c:v>1.0463839956469638</c:v>
                </c:pt>
                <c:pt idx="64">
                  <c:v>-1.0181573958242498</c:v>
                </c:pt>
                <c:pt idx="65">
                  <c:v>0.91828639550615132</c:v>
                </c:pt>
                <c:pt idx="66">
                  <c:v>-0.62737770219638811</c:v>
                </c:pt>
                <c:pt idx="67">
                  <c:v>4.5996163319638628E-2</c:v>
                </c:pt>
                <c:pt idx="68">
                  <c:v>0.56447364680142031</c:v>
                </c:pt>
                <c:pt idx="69">
                  <c:v>-0.89348984026592582</c:v>
                </c:pt>
              </c:numCache>
            </c:numRef>
          </c:xVal>
          <c:yVal>
            <c:numRef>
              <c:f>Tabelle1!$L$2:$L$71</c:f>
              <c:numCache>
                <c:formatCode>General</c:formatCode>
                <c:ptCount val="70"/>
                <c:pt idx="0">
                  <c:v>0.7453559924999299</c:v>
                </c:pt>
                <c:pt idx="1">
                  <c:v>-0.9876735956370889</c:v>
                </c:pt>
                <c:pt idx="2">
                  <c:v>0.89247870290967801</c:v>
                </c:pt>
                <c:pt idx="3">
                  <c:v>-0.58001168590583607</c:v>
                </c:pt>
                <c:pt idx="4">
                  <c:v>0.30945776463214969</c:v>
                </c:pt>
                <c:pt idx="5">
                  <c:v>-0.12780515913320634</c:v>
                </c:pt>
                <c:pt idx="6">
                  <c:v>-6.7649538343218379E-3</c:v>
                </c:pt>
                <c:pt idx="7">
                  <c:v>0.14394459389839614</c:v>
                </c:pt>
                <c:pt idx="8">
                  <c:v>-0.33348612700774238</c:v>
                </c:pt>
                <c:pt idx="9">
                  <c:v>0.61378458726922536</c:v>
                </c:pt>
                <c:pt idx="10">
                  <c:v>-0.91871497418518433</c:v>
                </c:pt>
                <c:pt idx="11">
                  <c:v>0.97498744308789465</c:v>
                </c:pt>
                <c:pt idx="12">
                  <c:v>-0.71076516407045887</c:v>
                </c:pt>
                <c:pt idx="13">
                  <c:v>0.4068045491931731</c:v>
                </c:pt>
                <c:pt idx="14">
                  <c:v>-0.19255417040054312</c:v>
                </c:pt>
                <c:pt idx="15">
                  <c:v>4.505474917678301E-2</c:v>
                </c:pt>
                <c:pt idx="16">
                  <c:v>8.5160991867319097E-2</c:v>
                </c:pt>
                <c:pt idx="17">
                  <c:v>-0.24757054912330259</c:v>
                </c:pt>
                <c:pt idx="18">
                  <c:v>0.48964611300823557</c:v>
                </c:pt>
                <c:pt idx="19">
                  <c:v>-0.8069211632122778</c:v>
                </c:pt>
                <c:pt idx="20">
                  <c:v>0.99944350648831326</c:v>
                </c:pt>
                <c:pt idx="21">
                  <c:v>-0.83840224127909846</c:v>
                </c:pt>
                <c:pt idx="22">
                  <c:v>0.5203567620667845</c:v>
                </c:pt>
                <c:pt idx="23">
                  <c:v>-0.26829166048204822</c:v>
                </c:pt>
                <c:pt idx="24">
                  <c:v>9.9659756096612984E-2</c:v>
                </c:pt>
                <c:pt idx="25">
                  <c:v>3.1581638402211842E-2</c:v>
                </c:pt>
                <c:pt idx="26">
                  <c:v>-0.17497316612634328</c:v>
                </c:pt>
                <c:pt idx="27">
                  <c:v>0.3801980048493423</c:v>
                </c:pt>
                <c:pt idx="28">
                  <c:v>-0.67673078828773203</c:v>
                </c:pt>
                <c:pt idx="29">
                  <c:v>0.95859703983607192</c:v>
                </c:pt>
                <c:pt idx="30">
                  <c:v>-0.94151382150112628</c:v>
                </c:pt>
                <c:pt idx="31">
                  <c:v>0.64739800778460865</c:v>
                </c:pt>
                <c:pt idx="32">
                  <c:v>-0.35807548371387932</c:v>
                </c:pt>
                <c:pt idx="33">
                  <c:v>0.16031876805423606</c:v>
                </c:pt>
                <c:pt idx="34">
                  <c:v>-2.0040891326781857E-2</c:v>
                </c:pt>
                <c:pt idx="35">
                  <c:v>-0.11251402204176736</c:v>
                </c:pt>
                <c:pt idx="36">
                  <c:v>0.28695619114132548</c:v>
                </c:pt>
                <c:pt idx="37">
                  <c:v>-0.54765539218671155</c:v>
                </c:pt>
                <c:pt idx="38">
                  <c:v>0.86433913193414802</c:v>
                </c:pt>
                <c:pt idx="39">
                  <c:v>-0.99586775867685806</c:v>
                </c:pt>
                <c:pt idx="40">
                  <c:v>0.77873566601342081</c:v>
                </c:pt>
                <c:pt idx="41">
                  <c:v>-0.46390374520620092</c:v>
                </c:pt>
                <c:pt idx="42">
                  <c:v>0.23037363743405936</c:v>
                </c:pt>
                <c:pt idx="43">
                  <c:v>-7.2906794221161642E-2</c:v>
                </c:pt>
                <c:pt idx="44">
                  <c:v>-5.6848072246401884E-2</c:v>
                </c:pt>
                <c:pt idx="45">
                  <c:v>0.20833758403394653</c:v>
                </c:pt>
                <c:pt idx="46">
                  <c:v>-0.43068493095921812</c:v>
                </c:pt>
                <c:pt idx="47">
                  <c:v>0.74006913958736342</c:v>
                </c:pt>
                <c:pt idx="48">
                  <c:v>-0.98600362606656222</c:v>
                </c:pt>
                <c:pt idx="49">
                  <c:v>0.89668264808082065</c:v>
                </c:pt>
                <c:pt idx="50">
                  <c:v>-0.58515306998203698</c:v>
                </c:pt>
                <c:pt idx="51">
                  <c:v>0.31307713011763749</c:v>
                </c:pt>
                <c:pt idx="52">
                  <c:v>-0.13024727027440181</c:v>
                </c:pt>
                <c:pt idx="53">
                  <c:v>-4.6872078745616441E-3</c:v>
                </c:pt>
                <c:pt idx="54">
                  <c:v>0.14142985882014422</c:v>
                </c:pt>
                <c:pt idx="55">
                  <c:v>-0.329726567734549</c:v>
                </c:pt>
                <c:pt idx="56">
                  <c:v>0.60855800720109554</c:v>
                </c:pt>
                <c:pt idx="57">
                  <c:v>-0.91486952676291844</c:v>
                </c:pt>
                <c:pt idx="58">
                  <c:v>0.97720890541549987</c:v>
                </c:pt>
                <c:pt idx="59">
                  <c:v>-0.71609495345953744</c:v>
                </c:pt>
                <c:pt idx="60">
                  <c:v>0.41107555416101638</c:v>
                </c:pt>
                <c:pt idx="61">
                  <c:v>-0.19537551404011344</c:v>
                </c:pt>
                <c:pt idx="62">
                  <c:v>4.7182611656592321E-2</c:v>
                </c:pt>
                <c:pt idx="63">
                  <c:v>8.2920247747615528E-2</c:v>
                </c:pt>
                <c:pt idx="64">
                  <c:v>-0.24440314141996555</c:v>
                </c:pt>
                <c:pt idx="65">
                  <c:v>0.48492007507357404</c:v>
                </c:pt>
                <c:pt idx="66">
                  <c:v>-0.8018669931082929</c:v>
                </c:pt>
                <c:pt idx="67">
                  <c:v>0.99904006214395258</c:v>
                </c:pt>
                <c:pt idx="68">
                  <c:v>-0.84320385769915429</c:v>
                </c:pt>
                <c:pt idx="69">
                  <c:v>0.52525851995133799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AD-4AF5-AAB4-0A0353E8F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968608"/>
        <c:axId val="118869904"/>
      </c:scatterChart>
      <c:valAx>
        <c:axId val="211396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8869904"/>
        <c:crosses val="autoZero"/>
        <c:crossBetween val="midCat"/>
      </c:valAx>
      <c:valAx>
        <c:axId val="11886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13968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Tabelle1!$T$1</c:f>
              <c:strCache>
                <c:ptCount val="1"/>
                <c:pt idx="0">
                  <c:v>Distanz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Tabelle1!$S$2:$S$301</c:f>
              <c:numCache>
                <c:formatCode>General</c:formatCode>
                <c:ptCount val="3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</c:numCache>
            </c:numRef>
          </c:xVal>
          <c:yVal>
            <c:numRef>
              <c:f>Tabelle1!$T$2:$T$301</c:f>
              <c:numCache>
                <c:formatCode>General</c:formatCode>
                <c:ptCount val="300"/>
                <c:pt idx="0">
                  <c:v>0</c:v>
                </c:pt>
                <c:pt idx="1">
                  <c:v>2.0314012358365239E-3</c:v>
                </c:pt>
                <c:pt idx="2">
                  <c:v>3.3471063080120181E-3</c:v>
                </c:pt>
                <c:pt idx="3">
                  <c:v>3.8975848479685122E-3</c:v>
                </c:pt>
                <c:pt idx="4">
                  <c:v>4.9063143169079627E-3</c:v>
                </c:pt>
                <c:pt idx="5">
                  <c:v>7.5023400055582662E-3</c:v>
                </c:pt>
                <c:pt idx="6">
                  <c:v>1.3058421837116556E-2</c:v>
                </c:pt>
                <c:pt idx="7">
                  <c:v>2.397253231120958E-2</c:v>
                </c:pt>
                <c:pt idx="8">
                  <c:v>4.436001687102499E-2</c:v>
                </c:pt>
                <c:pt idx="9">
                  <c:v>7.9132115977877754E-2</c:v>
                </c:pt>
                <c:pt idx="10">
                  <c:v>0.12300361241404004</c:v>
                </c:pt>
                <c:pt idx="11">
                  <c:v>0.13814636982233097</c:v>
                </c:pt>
                <c:pt idx="12">
                  <c:v>0.10527224597041795</c:v>
                </c:pt>
                <c:pt idx="13">
                  <c:v>6.6241091400677687E-2</c:v>
                </c:pt>
                <c:pt idx="14">
                  <c:v>4.3269176034335548E-2</c:v>
                </c:pt>
                <c:pt idx="15">
                  <c:v>3.6303437521205788E-2</c:v>
                </c:pt>
                <c:pt idx="16">
                  <c:v>4.4100157158191711E-2</c:v>
                </c:pt>
                <c:pt idx="17">
                  <c:v>6.982825786674067E-2</c:v>
                </c:pt>
                <c:pt idx="18">
                  <c:v>0.12135633222682224</c:v>
                </c:pt>
                <c:pt idx="19">
                  <c:v>0.20215335408043458</c:v>
                </c:pt>
                <c:pt idx="20">
                  <c:v>0.27128771423482662</c:v>
                </c:pt>
                <c:pt idx="21">
                  <c:v>0.24724630140794765</c:v>
                </c:pt>
                <c:pt idx="22">
                  <c:v>0.1649784372668239</c:v>
                </c:pt>
                <c:pt idx="23">
                  <c:v>0.10065610261358102</c:v>
                </c:pt>
                <c:pt idx="24">
                  <c:v>6.8634174439738377E-2</c:v>
                </c:pt>
                <c:pt idx="25">
                  <c:v>6.3654212539048419E-2</c:v>
                </c:pt>
                <c:pt idx="26">
                  <c:v>8.4762230940460176E-2</c:v>
                </c:pt>
                <c:pt idx="27">
                  <c:v>0.13923603470909657</c:v>
                </c:pt>
                <c:pt idx="28">
                  <c:v>0.238225780490018</c:v>
                </c:pt>
                <c:pt idx="29">
                  <c:v>0.36308414798677768</c:v>
                </c:pt>
                <c:pt idx="30">
                  <c:v>0.40481967276030212</c:v>
                </c:pt>
                <c:pt idx="31">
                  <c:v>0.30871877558573035</c:v>
                </c:pt>
                <c:pt idx="32">
                  <c:v>0.19163485196200974</c:v>
                </c:pt>
                <c:pt idx="33">
                  <c:v>0.11903203942189074</c:v>
                </c:pt>
                <c:pt idx="34">
                  <c:v>9.0010304911198352E-2</c:v>
                </c:pt>
                <c:pt idx="35">
                  <c:v>9.7498993617355478E-2</c:v>
                </c:pt>
                <c:pt idx="36">
                  <c:v>0.1445163823616496</c:v>
                </c:pt>
                <c:pt idx="37">
                  <c:v>0.24431453978443435</c:v>
                </c:pt>
                <c:pt idx="38">
                  <c:v>0.40052215025047755</c:v>
                </c:pt>
                <c:pt idx="39">
                  <c:v>0.53148582485030704</c:v>
                </c:pt>
                <c:pt idx="40">
                  <c:v>0.48687159536234559</c:v>
                </c:pt>
                <c:pt idx="41">
                  <c:v>0.32761806004411254</c:v>
                </c:pt>
                <c:pt idx="42">
                  <c:v>0.19853364996532014</c:v>
                </c:pt>
                <c:pt idx="43">
                  <c:v>0.13123369206593236</c:v>
                </c:pt>
                <c:pt idx="44">
                  <c:v>0.11525999066421161</c:v>
                </c:pt>
                <c:pt idx="45">
                  <c:v>0.14639496838896171</c:v>
                </c:pt>
                <c:pt idx="46">
                  <c:v>0.23470493532154946</c:v>
                </c:pt>
                <c:pt idx="47">
                  <c:v>0.39573654054693413</c:v>
                </c:pt>
                <c:pt idx="48">
                  <c:v>0.59382159246907873</c:v>
                </c:pt>
                <c:pt idx="49">
                  <c:v>0.6594462246259768</c:v>
                </c:pt>
                <c:pt idx="50">
                  <c:v>0.51039858039807373</c:v>
                </c:pt>
                <c:pt idx="51">
                  <c:v>0.31961625271076283</c:v>
                </c:pt>
                <c:pt idx="52">
                  <c:v>0.19711665440419324</c:v>
                </c:pt>
                <c:pt idx="53">
                  <c:v>0.14533609403382283</c:v>
                </c:pt>
                <c:pt idx="54">
                  <c:v>0.15221365350467855</c:v>
                </c:pt>
                <c:pt idx="55">
                  <c:v>0.22048821825561696</c:v>
                </c:pt>
                <c:pt idx="56">
                  <c:v>0.36765343282355833</c:v>
                </c:pt>
                <c:pt idx="57">
                  <c:v>0.59317731104666271</c:v>
                </c:pt>
                <c:pt idx="58">
                  <c:v>0.77534977162824692</c:v>
                </c:pt>
                <c:pt idx="59">
                  <c:v>0.71669044179293107</c:v>
                </c:pt>
                <c:pt idx="60">
                  <c:v>0.49145398955553898</c:v>
                </c:pt>
                <c:pt idx="61">
                  <c:v>0.29957023229117685</c:v>
                </c:pt>
                <c:pt idx="62">
                  <c:v>0.19623396783667257</c:v>
                </c:pt>
                <c:pt idx="63">
                  <c:v>0.16868676234639177</c:v>
                </c:pt>
                <c:pt idx="64">
                  <c:v>0.2097740476808686</c:v>
                </c:pt>
                <c:pt idx="65">
                  <c:v>0.33177418820879895</c:v>
                </c:pt>
                <c:pt idx="66">
                  <c:v>0.5515449301073384</c:v>
                </c:pt>
                <c:pt idx="67">
                  <c:v>0.81084217051170104</c:v>
                </c:pt>
                <c:pt idx="68">
                  <c:v>0.89517978406788312</c:v>
                </c:pt>
                <c:pt idx="69">
                  <c:v>0.70757967407847533</c:v>
                </c:pt>
                <c:pt idx="70">
                  <c:v>0.45076661604906926</c:v>
                </c:pt>
                <c:pt idx="71">
                  <c:v>0.27854009100391214</c:v>
                </c:pt>
                <c:pt idx="72">
                  <c:v>0.20313524165670271</c:v>
                </c:pt>
                <c:pt idx="73">
                  <c:v>0.20907846305067465</c:v>
                </c:pt>
                <c:pt idx="74">
                  <c:v>0.29871544733633221</c:v>
                </c:pt>
                <c:pt idx="75">
                  <c:v>0.49202652652819667</c:v>
                </c:pt>
                <c:pt idx="76">
                  <c:v>0.77820906991613681</c:v>
                </c:pt>
                <c:pt idx="77">
                  <c:v>0.99745702842717143</c:v>
                </c:pt>
                <c:pt idx="78">
                  <c:v>0.93173447947598531</c:v>
                </c:pt>
                <c:pt idx="79">
                  <c:v>0.65566366361686435</c:v>
                </c:pt>
                <c:pt idx="80">
                  <c:v>0.40468091197842554</c:v>
                </c:pt>
                <c:pt idx="81">
                  <c:v>0.26457215186113653</c:v>
                </c:pt>
                <c:pt idx="82">
                  <c:v>0.22475807146593649</c:v>
                </c:pt>
                <c:pt idx="83">
                  <c:v>0.27579203352986525</c:v>
                </c:pt>
                <c:pt idx="84">
                  <c:v>0.43133944422245202</c:v>
                </c:pt>
                <c:pt idx="85">
                  <c:v>0.70524988694711788</c:v>
                </c:pt>
                <c:pt idx="86">
                  <c:v>1.0107232894841698</c:v>
                </c:pt>
                <c:pt idx="87">
                  <c:v>1.1072008129406201</c:v>
                </c:pt>
                <c:pt idx="88">
                  <c:v>0.89724827267003948</c:v>
                </c:pt>
                <c:pt idx="89">
                  <c:v>0.58532169874960127</c:v>
                </c:pt>
                <c:pt idx="90">
                  <c:v>0.36427410124022902</c:v>
                </c:pt>
                <c:pt idx="91">
                  <c:v>0.26427614974961755</c:v>
                </c:pt>
                <c:pt idx="92">
                  <c:v>0.26893384851810659</c:v>
                </c:pt>
                <c:pt idx="93">
                  <c:v>0.38011530863973936</c:v>
                </c:pt>
                <c:pt idx="94">
                  <c:v>0.61782219737718547</c:v>
                </c:pt>
                <c:pt idx="95">
                  <c:v>0.95370788936791184</c:v>
                </c:pt>
                <c:pt idx="96">
                  <c:v>1.194540428681099</c:v>
                </c:pt>
                <c:pt idx="97">
                  <c:v>1.1280313719338022</c:v>
                </c:pt>
                <c:pt idx="98">
                  <c:v>0.81885740612309277</c:v>
                </c:pt>
                <c:pt idx="99">
                  <c:v>0.51458639462508782</c:v>
                </c:pt>
                <c:pt idx="100">
                  <c:v>0.33717926951613497</c:v>
                </c:pt>
                <c:pt idx="101">
                  <c:v>0.28431242214849328</c:v>
                </c:pt>
                <c:pt idx="102">
                  <c:v>0.34532509629231634</c:v>
                </c:pt>
                <c:pt idx="103">
                  <c:v>0.53413135215603202</c:v>
                </c:pt>
                <c:pt idx="104">
                  <c:v>0.85608265646738713</c:v>
                </c:pt>
                <c:pt idx="105">
                  <c:v>1.1911170715620718</c:v>
                </c:pt>
                <c:pt idx="106">
                  <c:v>1.2929427723417635</c:v>
                </c:pt>
                <c:pt idx="107">
                  <c:v>1.0763025614482662</c:v>
                </c:pt>
                <c:pt idx="108">
                  <c:v>0.72304232003631252</c:v>
                </c:pt>
                <c:pt idx="109">
                  <c:v>0.45520437353558252</c:v>
                </c:pt>
                <c:pt idx="110">
                  <c:v>0.32963834210904741</c:v>
                </c:pt>
                <c:pt idx="111">
                  <c:v>0.33262544310420955</c:v>
                </c:pt>
                <c:pt idx="112">
                  <c:v>0.46552446178688611</c:v>
                </c:pt>
                <c:pt idx="113">
                  <c:v>0.74507706473869995</c:v>
                </c:pt>
                <c:pt idx="114">
                  <c:v>1.1178301438794722</c:v>
                </c:pt>
                <c:pt idx="115">
                  <c:v>1.3654033830621495</c:v>
                </c:pt>
                <c:pt idx="116">
                  <c:v>1.3029229945369554</c:v>
                </c:pt>
                <c:pt idx="117">
                  <c:v>0.97906411719227171</c:v>
                </c:pt>
                <c:pt idx="118">
                  <c:v>0.62971679710739603</c:v>
                </c:pt>
                <c:pt idx="119">
                  <c:v>0.41496081734354534</c:v>
                </c:pt>
                <c:pt idx="120">
                  <c:v>0.34820174220516725</c:v>
                </c:pt>
                <c:pt idx="121">
                  <c:v>0.41922117370567702</c:v>
                </c:pt>
                <c:pt idx="122">
                  <c:v>0.64065393690898575</c:v>
                </c:pt>
                <c:pt idx="123">
                  <c:v>1.0028867971859501</c:v>
                </c:pt>
                <c:pt idx="124">
                  <c:v>1.3507851383797331</c:v>
                </c:pt>
                <c:pt idx="125">
                  <c:v>1.4519173084522117</c:v>
                </c:pt>
                <c:pt idx="126">
                  <c:v>1.2418565516640498</c:v>
                </c:pt>
                <c:pt idx="127">
                  <c:v>0.86310468436701504</c:v>
                </c:pt>
                <c:pt idx="128">
                  <c:v>0.55207214451778963</c:v>
                </c:pt>
                <c:pt idx="129">
                  <c:v>0.40010298114110454</c:v>
                </c:pt>
                <c:pt idx="130">
                  <c:v>0.40099791806320012</c:v>
                </c:pt>
                <c:pt idx="131">
                  <c:v>0.5556622854225397</c:v>
                </c:pt>
                <c:pt idx="132">
                  <c:v>0.8734063339614202</c:v>
                </c:pt>
                <c:pt idx="133">
                  <c:v>1.2689326904869385</c:v>
                </c:pt>
                <c:pt idx="134">
                  <c:v>1.5105621772821365</c:v>
                </c:pt>
                <c:pt idx="135">
                  <c:v>1.4551920279827899</c:v>
                </c:pt>
                <c:pt idx="136">
                  <c:v>1.133840798232016</c:v>
                </c:pt>
                <c:pt idx="137">
                  <c:v>0.75010050306601428</c:v>
                </c:pt>
                <c:pt idx="138">
                  <c:v>0.49876428430433578</c:v>
                </c:pt>
                <c:pt idx="139">
                  <c:v>0.4172838020957565</c:v>
                </c:pt>
                <c:pt idx="140">
                  <c:v>0.49827930351648292</c:v>
                </c:pt>
                <c:pt idx="141">
                  <c:v>0.75111542141641252</c:v>
                </c:pt>
                <c:pt idx="142">
                  <c:v>1.1441754460147646</c:v>
                </c:pt>
                <c:pt idx="143">
                  <c:v>1.489537361235368</c:v>
                </c:pt>
                <c:pt idx="144">
                  <c:v>1.5852731061586509</c:v>
                </c:pt>
                <c:pt idx="145">
                  <c:v>1.3915788542165877</c:v>
                </c:pt>
                <c:pt idx="146">
                  <c:v>1.0040413430821065</c:v>
                </c:pt>
                <c:pt idx="147">
                  <c:v>0.6553948634979323</c:v>
                </c:pt>
                <c:pt idx="148">
                  <c:v>0.47653364647943652</c:v>
                </c:pt>
                <c:pt idx="149">
                  <c:v>0.47488110567960884</c:v>
                </c:pt>
                <c:pt idx="150">
                  <c:v>0.65108128491771777</c:v>
                </c:pt>
                <c:pt idx="151">
                  <c:v>1.001965317933488</c:v>
                </c:pt>
                <c:pt idx="152">
                  <c:v>1.4057358562019626</c:v>
                </c:pt>
                <c:pt idx="153">
                  <c:v>1.6317607257906734</c:v>
                </c:pt>
                <c:pt idx="154">
                  <c:v>1.5849749598799716</c:v>
                </c:pt>
                <c:pt idx="155">
                  <c:v>1.2805111439144985</c:v>
                </c:pt>
                <c:pt idx="156">
                  <c:v>0.87524978385216878</c:v>
                </c:pt>
                <c:pt idx="157">
                  <c:v>0.58932923245588209</c:v>
                </c:pt>
                <c:pt idx="158">
                  <c:v>0.49240576024626503</c:v>
                </c:pt>
                <c:pt idx="159">
                  <c:v>0.58321713944793363</c:v>
                </c:pt>
                <c:pt idx="160">
                  <c:v>0.86535672746128223</c:v>
                </c:pt>
                <c:pt idx="161">
                  <c:v>1.27826483660118</c:v>
                </c:pt>
                <c:pt idx="162">
                  <c:v>1.6080819713378089</c:v>
                </c:pt>
                <c:pt idx="163">
                  <c:v>1.6952530643182719</c:v>
                </c:pt>
                <c:pt idx="164">
                  <c:v>1.5239679458091369</c:v>
                </c:pt>
                <c:pt idx="165">
                  <c:v>1.1437694446546356</c:v>
                </c:pt>
                <c:pt idx="166">
                  <c:v>0.76536556106696219</c:v>
                </c:pt>
                <c:pt idx="167">
                  <c:v>0.55974339869918599</c:v>
                </c:pt>
                <c:pt idx="168">
                  <c:v>0.55506527137070838</c:v>
                </c:pt>
                <c:pt idx="169">
                  <c:v>0.75210371717374191</c:v>
                </c:pt>
                <c:pt idx="170">
                  <c:v>1.1294594753198048</c:v>
                </c:pt>
                <c:pt idx="171">
                  <c:v>1.5274639932524166</c:v>
                </c:pt>
                <c:pt idx="172">
                  <c:v>1.7314822705832917</c:v>
                </c:pt>
                <c:pt idx="173">
                  <c:v>1.6935042347052247</c:v>
                </c:pt>
                <c:pt idx="174">
                  <c:v>1.416496831308127</c:v>
                </c:pt>
                <c:pt idx="175">
                  <c:v>1.0040660643869574</c:v>
                </c:pt>
                <c:pt idx="176">
                  <c:v>0.68721568344535855</c:v>
                </c:pt>
                <c:pt idx="177">
                  <c:v>0.57437507434254009</c:v>
                </c:pt>
                <c:pt idx="178">
                  <c:v>0.67462352979425011</c:v>
                </c:pt>
                <c:pt idx="179">
                  <c:v>0.98278836651836721</c:v>
                </c:pt>
                <c:pt idx="180">
                  <c:v>1.403464804217434</c:v>
                </c:pt>
                <c:pt idx="181">
                  <c:v>1.7078132263141901</c:v>
                </c:pt>
                <c:pt idx="182">
                  <c:v>1.7846824710199503</c:v>
                </c:pt>
                <c:pt idx="183">
                  <c:v>1.6384846196554921</c:v>
                </c:pt>
                <c:pt idx="184">
                  <c:v>1.2797347821986491</c:v>
                </c:pt>
                <c:pt idx="185">
                  <c:v>0.88173640844535262</c:v>
                </c:pt>
                <c:pt idx="186">
                  <c:v>0.65044331270600997</c:v>
                </c:pt>
                <c:pt idx="187">
                  <c:v>0.64226161128538095</c:v>
                </c:pt>
                <c:pt idx="188">
                  <c:v>0.85874619309572175</c:v>
                </c:pt>
                <c:pt idx="189">
                  <c:v>1.2542176305821755</c:v>
                </c:pt>
                <c:pt idx="190">
                  <c:v>1.6339211470521742</c:v>
                </c:pt>
                <c:pt idx="191">
                  <c:v>1.8125366687856399</c:v>
                </c:pt>
                <c:pt idx="192">
                  <c:v>1.7827623790232408</c:v>
                </c:pt>
                <c:pt idx="193">
                  <c:v>1.539664901025108</c:v>
                </c:pt>
                <c:pt idx="194">
                  <c:v>1.1347984407427696</c:v>
                </c:pt>
                <c:pt idx="195">
                  <c:v>0.79270801173062599</c:v>
                </c:pt>
                <c:pt idx="196">
                  <c:v>0.66391297945336336</c:v>
                </c:pt>
                <c:pt idx="197">
                  <c:v>0.77289343413514411</c:v>
                </c:pt>
                <c:pt idx="198">
                  <c:v>1.1023519039448795</c:v>
                </c:pt>
                <c:pt idx="199">
                  <c:v>1.5182887967780188</c:v>
                </c:pt>
                <c:pt idx="200">
                  <c:v>1.7905744395603886</c:v>
                </c:pt>
                <c:pt idx="201">
                  <c:v>1.8565628586437892</c:v>
                </c:pt>
                <c:pt idx="202">
                  <c:v>1.7355152673775303</c:v>
                </c:pt>
                <c:pt idx="203">
                  <c:v>1.409172868995898</c:v>
                </c:pt>
                <c:pt idx="204">
                  <c:v>1.0037012102119902</c:v>
                </c:pt>
                <c:pt idx="205">
                  <c:v>0.74916722514788681</c:v>
                </c:pt>
                <c:pt idx="206">
                  <c:v>0.73704337597792602</c:v>
                </c:pt>
                <c:pt idx="207">
                  <c:v>0.97063820350021113</c:v>
                </c:pt>
                <c:pt idx="208">
                  <c:v>1.3743322516186178</c:v>
                </c:pt>
                <c:pt idx="209">
                  <c:v>1.7254826292701551</c:v>
                </c:pt>
                <c:pt idx="210">
                  <c:v>1.8777557636099036</c:v>
                </c:pt>
                <c:pt idx="211">
                  <c:v>1.855133206882134</c:v>
                </c:pt>
                <c:pt idx="212">
                  <c:v>1.6485996673883407</c:v>
                </c:pt>
                <c:pt idx="213">
                  <c:v>1.2650927821562348</c:v>
                </c:pt>
                <c:pt idx="214">
                  <c:v>0.90569535623051345</c:v>
                </c:pt>
                <c:pt idx="215">
                  <c:v>0.76158480540617512</c:v>
                </c:pt>
                <c:pt idx="216">
                  <c:v>0.87814384115044852</c:v>
                </c:pt>
                <c:pt idx="217">
                  <c:v>1.2225252879783146</c:v>
                </c:pt>
                <c:pt idx="218">
                  <c:v>1.6216367854619205</c:v>
                </c:pt>
                <c:pt idx="219">
                  <c:v>1.8584333513233278</c:v>
                </c:pt>
                <c:pt idx="220">
                  <c:v>1.9137931544798346</c:v>
                </c:pt>
                <c:pt idx="221">
                  <c:v>1.8161972859523683</c:v>
                </c:pt>
                <c:pt idx="222">
                  <c:v>1.5294469328140521</c:v>
                </c:pt>
                <c:pt idx="223">
                  <c:v>1.1298032314326178</c:v>
                </c:pt>
                <c:pt idx="224">
                  <c:v>0.85616805618699265</c:v>
                </c:pt>
                <c:pt idx="225">
                  <c:v>0.83976279681035937</c:v>
                </c:pt>
                <c:pt idx="226">
                  <c:v>1.0869460639994377</c:v>
                </c:pt>
                <c:pt idx="227">
                  <c:v>1.487852779611313</c:v>
                </c:pt>
                <c:pt idx="228">
                  <c:v>1.803010369773884</c:v>
                </c:pt>
                <c:pt idx="229">
                  <c:v>1.9297960963605938</c:v>
                </c:pt>
                <c:pt idx="230">
                  <c:v>1.9131097912981481</c:v>
                </c:pt>
                <c:pt idx="231">
                  <c:v>1.7427310411374444</c:v>
                </c:pt>
                <c:pt idx="232">
                  <c:v>1.3921573562211489</c:v>
                </c:pt>
                <c:pt idx="233">
                  <c:v>1.0255367589563931</c:v>
                </c:pt>
                <c:pt idx="234">
                  <c:v>0.86770105132555964</c:v>
                </c:pt>
                <c:pt idx="235">
                  <c:v>0.9901122794959355</c:v>
                </c:pt>
                <c:pt idx="236">
                  <c:v>1.3413888494742139</c:v>
                </c:pt>
                <c:pt idx="237">
                  <c:v>1.7129107810819184</c:v>
                </c:pt>
                <c:pt idx="238">
                  <c:v>1.9134960431331123</c:v>
                </c:pt>
                <c:pt idx="239">
                  <c:v>1.9590057793842504</c:v>
                </c:pt>
                <c:pt idx="240">
                  <c:v>1.8821721218133829</c:v>
                </c:pt>
                <c:pt idx="241">
                  <c:v>1.6383857320333832</c:v>
                </c:pt>
                <c:pt idx="242">
                  <c:v>1.2579048731136333</c:v>
                </c:pt>
                <c:pt idx="243">
                  <c:v>0.97128377151807743</c:v>
                </c:pt>
                <c:pt idx="244">
                  <c:v>0.95043981904349573</c:v>
                </c:pt>
                <c:pt idx="245">
                  <c:v>1.2063195532421371</c:v>
                </c:pt>
                <c:pt idx="246">
                  <c:v>1.5929989315745663</c:v>
                </c:pt>
                <c:pt idx="247">
                  <c:v>1.8677192958362669</c:v>
                </c:pt>
                <c:pt idx="248">
                  <c:v>1.9710304605550999</c:v>
                </c:pt>
                <c:pt idx="249">
                  <c:v>1.9590853204003942</c:v>
                </c:pt>
                <c:pt idx="250">
                  <c:v>1.8223024895738229</c:v>
                </c:pt>
                <c:pt idx="251">
                  <c:v>1.5130403825178569</c:v>
                </c:pt>
                <c:pt idx="252">
                  <c:v>1.1509301252310205</c:v>
                </c:pt>
                <c:pt idx="253">
                  <c:v>0.9821842010303703</c:v>
                </c:pt>
                <c:pt idx="254">
                  <c:v>1.108044429638785</c:v>
                </c:pt>
                <c:pt idx="255">
                  <c:v>1.4567581541795613</c:v>
                </c:pt>
                <c:pt idx="256">
                  <c:v>1.7920430054420109</c:v>
                </c:pt>
                <c:pt idx="257">
                  <c:v>1.9577712423975737</c:v>
                </c:pt>
                <c:pt idx="258">
                  <c:v>1.9944906104950841</c:v>
                </c:pt>
                <c:pt idx="259">
                  <c:v>1.9353332123401488</c:v>
                </c:pt>
                <c:pt idx="260">
                  <c:v>1.7345343819064958</c:v>
                </c:pt>
                <c:pt idx="261">
                  <c:v>1.3852569778582817</c:v>
                </c:pt>
                <c:pt idx="262">
                  <c:v>1.0937771739878364</c:v>
                </c:pt>
                <c:pt idx="263">
                  <c:v>1.0686214323204595</c:v>
                </c:pt>
                <c:pt idx="264">
                  <c:v>1.3268820712983023</c:v>
                </c:pt>
                <c:pt idx="265">
                  <c:v>1.6883497101343008</c:v>
                </c:pt>
                <c:pt idx="266">
                  <c:v>1.9210280093441643</c:v>
                </c:pt>
                <c:pt idx="267">
                  <c:v>2.0035041668752167</c:v>
                </c:pt>
                <c:pt idx="268">
                  <c:v>1.9952261067614945</c:v>
                </c:pt>
                <c:pt idx="269">
                  <c:v>1.8882134479033013</c:v>
                </c:pt>
                <c:pt idx="270">
                  <c:v>1.6249725967714113</c:v>
                </c:pt>
                <c:pt idx="271">
                  <c:v>1.2798169412997003</c:v>
                </c:pt>
                <c:pt idx="272">
                  <c:v>1.1044000913461072</c:v>
                </c:pt>
                <c:pt idx="273">
                  <c:v>1.2305841878862169</c:v>
                </c:pt>
                <c:pt idx="274">
                  <c:v>1.5663717666586032</c:v>
                </c:pt>
                <c:pt idx="275">
                  <c:v>1.8594421163308965</c:v>
                </c:pt>
                <c:pt idx="276">
                  <c:v>1.9930845534947816</c:v>
                </c:pt>
                <c:pt idx="277">
                  <c:v>2.0221780330784087</c:v>
                </c:pt>
                <c:pt idx="278">
                  <c:v>1.977615384917027</c:v>
                </c:pt>
                <c:pt idx="279">
                  <c:v>1.8172588403776999</c:v>
                </c:pt>
                <c:pt idx="280">
                  <c:v>1.5086898866116829</c:v>
                </c:pt>
                <c:pt idx="281">
                  <c:v>1.2221644104786182</c:v>
                </c:pt>
                <c:pt idx="282">
                  <c:v>1.1932162953837755</c:v>
                </c:pt>
                <c:pt idx="283">
                  <c:v>1.4462830309617793</c:v>
                </c:pt>
                <c:pt idx="284">
                  <c:v>1.7729675874036555</c:v>
                </c:pt>
                <c:pt idx="285">
                  <c:v>1.9644214447150341</c:v>
                </c:pt>
                <c:pt idx="286">
                  <c:v>2.0289334515472168</c:v>
                </c:pt>
                <c:pt idx="287">
                  <c:v>2.0234111932850407</c:v>
                </c:pt>
                <c:pt idx="288">
                  <c:v>1.9417987366736142</c:v>
                </c:pt>
                <c:pt idx="289">
                  <c:v>1.7256938928784336</c:v>
                </c:pt>
                <c:pt idx="290">
                  <c:v>1.4093643306802253</c:v>
                </c:pt>
                <c:pt idx="291">
                  <c:v>1.232961014296732</c:v>
                </c:pt>
                <c:pt idx="292">
                  <c:v>1.3556871699347441</c:v>
                </c:pt>
                <c:pt idx="293">
                  <c:v>1.6681019621160429</c:v>
                </c:pt>
                <c:pt idx="294">
                  <c:v>1.9158823458328309</c:v>
                </c:pt>
                <c:pt idx="295">
                  <c:v>2.0210345316619174</c:v>
                </c:pt>
                <c:pt idx="296">
                  <c:v>2.0436570476705</c:v>
                </c:pt>
                <c:pt idx="297">
                  <c:v>2.0108456383806175</c:v>
                </c:pt>
                <c:pt idx="298">
                  <c:v>1.8866959414502464</c:v>
                </c:pt>
                <c:pt idx="299">
                  <c:v>1.6249134273121888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32-4A14-B71C-1AE8325DA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8765855"/>
        <c:axId val="1117212927"/>
      </c:scatterChart>
      <c:valAx>
        <c:axId val="1268765855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117212927"/>
        <c:crosses val="autoZero"/>
        <c:crossBetween val="midCat"/>
      </c:valAx>
      <c:valAx>
        <c:axId val="1117212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687658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Chaostheorie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296D-4AE4-8393-63568D47576E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296D-4AE4-8393-63568D47576E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296D-4AE4-8393-63568D47576E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296D-4AE4-8393-63568D47576E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296D-4AE4-8393-63568D47576E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96D-4AE4-8393-63568D47576E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296D-4AE4-8393-63568D47576E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296D-4AE4-8393-63568D47576E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6D-4AE4-8393-63568D47576E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96D-4AE4-8393-63568D47576E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296D-4AE4-8393-63568D47576E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296D-4AE4-8393-63568D47576E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>
                    <a:alpha val="99000"/>
                  </a:srgb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97B-4824-934E-4065CEEB1892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96D-4AE4-8393-63568D47576E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6D-4AE4-8393-63568D47576E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296D-4AE4-8393-63568D47576E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96D-4AE4-8393-63568D47576E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296D-4AE4-8393-63568D47576E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296D-4AE4-8393-63568D47576E}"/>
              </c:ext>
            </c:extLst>
          </c:dPt>
          <c:dPt>
            <c:idx val="19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296D-4AE4-8393-63568D47576E}"/>
              </c:ext>
            </c:extLst>
          </c:dPt>
          <c:dPt>
            <c:idx val="2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296D-4AE4-8393-63568D47576E}"/>
              </c:ext>
            </c:extLst>
          </c:dPt>
          <c:dPt>
            <c:idx val="2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296D-4AE4-8393-63568D47576E}"/>
              </c:ext>
            </c:extLst>
          </c:dPt>
          <c:dPt>
            <c:idx val="22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296D-4AE4-8393-63568D47576E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296D-4AE4-8393-63568D47576E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296D-4AE4-8393-63568D47576E}"/>
              </c:ext>
            </c:extLst>
          </c:dPt>
          <c:dPt>
            <c:idx val="25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296D-4AE4-8393-63568D47576E}"/>
              </c:ext>
            </c:extLst>
          </c:dPt>
          <c:dPt>
            <c:idx val="26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96D-4AE4-8393-63568D47576E}"/>
              </c:ext>
            </c:extLst>
          </c:dPt>
          <c:dPt>
            <c:idx val="27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96D-4AE4-8393-63568D47576E}"/>
              </c:ext>
            </c:extLst>
          </c:dPt>
          <c:dPt>
            <c:idx val="2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296D-4AE4-8393-63568D47576E}"/>
              </c:ext>
            </c:extLst>
          </c:dPt>
          <c:dPt>
            <c:idx val="29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296D-4AE4-8393-63568D47576E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96D-4AE4-8393-63568D47576E}"/>
              </c:ext>
            </c:extLst>
          </c:dPt>
          <c:dPt>
            <c:idx val="3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296D-4AE4-8393-63568D47576E}"/>
              </c:ext>
            </c:extLst>
          </c:dPt>
          <c:dPt>
            <c:idx val="32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296D-4AE4-8393-63568D47576E}"/>
              </c:ext>
            </c:extLst>
          </c:dPt>
          <c:dPt>
            <c:idx val="3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296D-4AE4-8393-63568D47576E}"/>
              </c:ext>
            </c:extLst>
          </c:dPt>
          <c:dPt>
            <c:idx val="3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296D-4AE4-8393-63568D47576E}"/>
              </c:ext>
            </c:extLst>
          </c:dPt>
          <c:dPt>
            <c:idx val="35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296D-4AE4-8393-63568D47576E}"/>
              </c:ext>
            </c:extLst>
          </c:dPt>
          <c:dPt>
            <c:idx val="36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96D-4AE4-8393-63568D47576E}"/>
              </c:ext>
            </c:extLst>
          </c:dPt>
          <c:dPt>
            <c:idx val="37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296D-4AE4-8393-63568D47576E}"/>
              </c:ext>
            </c:extLst>
          </c:dPt>
          <c:dPt>
            <c:idx val="3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296D-4AE4-8393-63568D47576E}"/>
              </c:ext>
            </c:extLst>
          </c:dPt>
          <c:dPt>
            <c:idx val="39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296D-4AE4-8393-63568D47576E}"/>
              </c:ext>
            </c:extLst>
          </c:dPt>
          <c:dPt>
            <c:idx val="4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6D-4AE4-8393-63568D47576E}"/>
              </c:ext>
            </c:extLst>
          </c:dPt>
          <c:xVal>
            <c:numRef>
              <c:f>Tabelle1!$V$2:$V$84</c:f>
              <c:numCache>
                <c:formatCode>General</c:formatCode>
                <c:ptCount val="83"/>
                <c:pt idx="0">
                  <c:v>0.7</c:v>
                </c:pt>
                <c:pt idx="1">
                  <c:v>-0.16636227854430513</c:v>
                </c:pt>
                <c:pt idx="2">
                  <c:v>-0.47062585936098816</c:v>
                </c:pt>
                <c:pt idx="3">
                  <c:v>0.85299871523585213</c:v>
                </c:pt>
                <c:pt idx="4">
                  <c:v>-0.99686062495653616</c:v>
                </c:pt>
                <c:pt idx="5">
                  <c:v>1.0403541228886628</c:v>
                </c:pt>
                <c:pt idx="6">
                  <c:v>-1.0499792057334996</c:v>
                </c:pt>
                <c:pt idx="7">
                  <c:v>1.0423867602776147</c:v>
                </c:pt>
                <c:pt idx="8">
                  <c:v>-1.0043806020586874</c:v>
                </c:pt>
                <c:pt idx="9">
                  <c:v>0.87653505555141098</c:v>
                </c:pt>
                <c:pt idx="10">
                  <c:v>-0.52564543256559848</c:v>
                </c:pt>
                <c:pt idx="11">
                  <c:v>-9.6794498424845762E-2</c:v>
                </c:pt>
                <c:pt idx="12">
                  <c:v>0.6584125267684876</c:v>
                </c:pt>
                <c:pt idx="13">
                  <c:v>-0.92911980645383918</c:v>
                </c:pt>
                <c:pt idx="14">
                  <c:v>1.0206648249413681</c:v>
                </c:pt>
                <c:pt idx="15">
                  <c:v>-1.046526021764842</c:v>
                </c:pt>
                <c:pt idx="16">
                  <c:v>1.04911028627212</c:v>
                </c:pt>
                <c:pt idx="17">
                  <c:v>-1.032943189926476</c:v>
                </c:pt>
                <c:pt idx="18">
                  <c:v>0.97058576632584104</c:v>
                </c:pt>
                <c:pt idx="19">
                  <c:v>-0.77399967411910287</c:v>
                </c:pt>
                <c:pt idx="20">
                  <c:v>0.30304193718097966</c:v>
                </c:pt>
                <c:pt idx="21">
                  <c:v>0.34843052270665198</c:v>
                </c:pt>
                <c:pt idx="22">
                  <c:v>-0.79656831412661133</c:v>
                </c:pt>
                <c:pt idx="23">
                  <c:v>0.97825660631443478</c:v>
                </c:pt>
                <c:pt idx="24">
                  <c:v>-1.0351450979666323</c:v>
                </c:pt>
                <c:pt idx="25">
                  <c:v>1.0494598198652985</c:v>
                </c:pt>
                <c:pt idx="26">
                  <c:v>-1.0456394445190342</c:v>
                </c:pt>
                <c:pt idx="27">
                  <c:v>1.0170019829694446</c:v>
                </c:pt>
                <c:pt idx="28">
                  <c:v>-0.91708180448943255</c:v>
                </c:pt>
                <c:pt idx="29">
                  <c:v>0.62673622596874179</c:v>
                </c:pt>
                <c:pt idx="30">
                  <c:v>-4.6893838301858642E-2</c:v>
                </c:pt>
                <c:pt idx="31">
                  <c:v>-0.56254471931974415</c:v>
                </c:pt>
                <c:pt idx="32">
                  <c:v>0.89172509441696957</c:v>
                </c:pt>
                <c:pt idx="33">
                  <c:v>-1.0091589898561155</c:v>
                </c:pt>
                <c:pt idx="34">
                  <c:v>1.043646587796222</c:v>
                </c:pt>
                <c:pt idx="35">
                  <c:v>-1.0498781378608666</c:v>
                </c:pt>
                <c:pt idx="36">
                  <c:v>1.0387134364854389</c:v>
                </c:pt>
                <c:pt idx="37">
                  <c:v>-0.9909155300134399</c:v>
                </c:pt>
                <c:pt idx="38">
                  <c:v>0.83469547910447528</c:v>
                </c:pt>
                <c:pt idx="39">
                  <c:v>-0.42954938090928463</c:v>
                </c:pt>
                <c:pt idx="40">
                  <c:v>-0.21486949738731129</c:v>
                </c:pt>
                <c:pt idx="42">
                  <c:v>0.7</c:v>
                </c:pt>
                <c:pt idx="43">
                  <c:v>-0.16435390929527127</c:v>
                </c:pt>
                <c:pt idx="44">
                  <c:v>-0.47364400740435569</c:v>
                </c:pt>
                <c:pt idx="45">
                  <c:v>0.85533856147403331</c:v>
                </c:pt>
                <c:pt idx="46">
                  <c:v>-0.99845884783977568</c:v>
                </c:pt>
                <c:pt idx="47">
                  <c:v>1.0413892596104863</c:v>
                </c:pt>
                <c:pt idx="48">
                  <c:v>-1.0499759733099041</c:v>
                </c:pt>
                <c:pt idx="49">
                  <c:v>1.0390650360592868</c:v>
                </c:pt>
                <c:pt idx="50">
                  <c:v>-0.98989275727749781</c:v>
                </c:pt>
                <c:pt idx="51">
                  <c:v>0.82894722369696039</c:v>
                </c:pt>
                <c:pt idx="52">
                  <c:v>-0.41466731583189348</c:v>
                </c:pt>
                <c:pt idx="53">
                  <c:v>-0.23337294855568883</c:v>
                </c:pt>
                <c:pt idx="54">
                  <c:v>0.73860084071313026</c:v>
                </c:pt>
                <c:pt idx="55">
                  <c:v>-0.95919098191038188</c:v>
                </c:pt>
                <c:pt idx="56">
                  <c:v>1.0303506625591832</c:v>
                </c:pt>
                <c:pt idx="57">
                  <c:v>-1.048933745147052</c:v>
                </c:pt>
                <c:pt idx="58">
                  <c:v>1.0461855643356259</c:v>
                </c:pt>
                <c:pt idx="59">
                  <c:v>-1.0173133625316646</c:v>
                </c:pt>
                <c:pt idx="60">
                  <c:v>0.91551732322635959</c:v>
                </c:pt>
                <c:pt idx="61">
                  <c:v>-0.62019211183879153</c:v>
                </c:pt>
                <c:pt idx="62">
                  <c:v>3.5024659391995332E-2</c:v>
                </c:pt>
                <c:pt idx="63">
                  <c:v>0.57230459914677245</c:v>
                </c:pt>
                <c:pt idx="64">
                  <c:v>-0.89664641653716404</c:v>
                </c:pt>
                <c:pt idx="65">
                  <c:v>1.0115046180664</c:v>
                </c:pt>
                <c:pt idx="66">
                  <c:v>-1.0447726528526562</c:v>
                </c:pt>
                <c:pt idx="67">
                  <c:v>1.0494762344272999</c:v>
                </c:pt>
                <c:pt idx="68">
                  <c:v>-1.0338018626541232</c:v>
                </c:pt>
                <c:pt idx="69">
                  <c:v>0.97115037378987246</c:v>
                </c:pt>
                <c:pt idx="70">
                  <c:v>-0.77304208992930645</c:v>
                </c:pt>
                <c:pt idx="71">
                  <c:v>0.29900437459561602</c:v>
                </c:pt>
                <c:pt idx="72">
                  <c:v>0.35382308520556743</c:v>
                </c:pt>
                <c:pt idx="73">
                  <c:v>-0.80025970223232146</c:v>
                </c:pt>
                <c:pt idx="74">
                  <c:v>0.98037727310933032</c:v>
                </c:pt>
                <c:pt idx="75">
                  <c:v>-1.0364185576310629</c:v>
                </c:pt>
                <c:pt idx="76">
                  <c:v>1.0497891192277609</c:v>
                </c:pt>
                <c:pt idx="77">
                  <c:v>-1.0433326438943111</c:v>
                </c:pt>
                <c:pt idx="78">
                  <c:v>1.0058408915743799</c:v>
                </c:pt>
                <c:pt idx="79">
                  <c:v>-0.8785391923404573</c:v>
                </c:pt>
                <c:pt idx="80">
                  <c:v>0.52805487041648858</c:v>
                </c:pt>
                <c:pt idx="81">
                  <c:v>9.5355998598903882E-2</c:v>
                </c:pt>
                <c:pt idx="82">
                  <c:v>-0.65871979295653038</c:v>
                </c:pt>
              </c:numCache>
            </c:numRef>
          </c:xVal>
          <c:yVal>
            <c:numRef>
              <c:f>Tabelle1!$W$2:$W$84</c:f>
              <c:numCache>
                <c:formatCode>General</c:formatCode>
                <c:ptCount val="83"/>
                <c:pt idx="0">
                  <c:v>0.7453559924999299</c:v>
                </c:pt>
                <c:pt idx="1">
                  <c:v>-0.98736856458868016</c:v>
                </c:pt>
                <c:pt idx="2">
                  <c:v>0.89392573539910269</c:v>
                </c:pt>
                <c:pt idx="3">
                  <c:v>-0.58312878186662764</c:v>
                </c:pt>
                <c:pt idx="4">
                  <c:v>0.3140964717571777</c:v>
                </c:pt>
                <c:pt idx="5">
                  <c:v>-0.13523574440801023</c:v>
                </c:pt>
                <c:pt idx="6">
                  <c:v>6.2934676027248393E-3</c:v>
                </c:pt>
                <c:pt idx="7">
                  <c:v>0.12020331226430231</c:v>
                </c:pt>
                <c:pt idx="8">
                  <c:v>-0.29155864854321056</c:v>
                </c:pt>
                <c:pt idx="9">
                  <c:v>0.55056046182229779</c:v>
                </c:pt>
                <c:pt idx="10">
                  <c:v>-0.86567021692168533</c:v>
                </c:pt>
                <c:pt idx="11">
                  <c:v>0.99574187526381908</c:v>
                </c:pt>
                <c:pt idx="12">
                  <c:v>-0.77897132272473002</c:v>
                </c:pt>
                <c:pt idx="13">
                  <c:v>0.46582663486129194</c:v>
                </c:pt>
                <c:pt idx="14">
                  <c:v>-0.23472532338847596</c:v>
                </c:pt>
                <c:pt idx="15">
                  <c:v>8.127825596410071E-2</c:v>
                </c:pt>
                <c:pt idx="16">
                  <c:v>4.1157925349502432E-2</c:v>
                </c:pt>
                <c:pt idx="17">
                  <c:v>-0.17951399842968874</c:v>
                </c:pt>
                <c:pt idx="18">
                  <c:v>0.38150349446149412</c:v>
                </c:pt>
                <c:pt idx="19">
                  <c:v>-0.67573727566751218</c:v>
                </c:pt>
                <c:pt idx="20">
                  <c:v>0.95744633156738135</c:v>
                </c:pt>
                <c:pt idx="21">
                  <c:v>-0.94333617982136797</c:v>
                </c:pt>
                <c:pt idx="22">
                  <c:v>0.65151414150426135</c:v>
                </c:pt>
                <c:pt idx="23">
                  <c:v>-0.36329808504321637</c:v>
                </c:pt>
                <c:pt idx="24">
                  <c:v>0.16761533046649846</c:v>
                </c:pt>
                <c:pt idx="25">
                  <c:v>-3.2072572020418522E-2</c:v>
                </c:pt>
                <c:pt idx="26">
                  <c:v>-9.1041602042290642E-2</c:v>
                </c:pt>
                <c:pt idx="27">
                  <c:v>0.24872822392172181</c:v>
                </c:pt>
                <c:pt idx="28">
                  <c:v>-0.48698336901802064</c:v>
                </c:pt>
                <c:pt idx="29">
                  <c:v>0.80232185909764608</c:v>
                </c:pt>
                <c:pt idx="30">
                  <c:v>-0.99900220875021983</c:v>
                </c:pt>
                <c:pt idx="31">
                  <c:v>0.84437229366483624</c:v>
                </c:pt>
                <c:pt idx="32">
                  <c:v>-0.52797165112091393</c:v>
                </c:pt>
                <c:pt idx="33">
                  <c:v>0.27618741080825127</c:v>
                </c:pt>
                <c:pt idx="34">
                  <c:v>-0.1098413606898061</c:v>
                </c:pt>
                <c:pt idx="35">
                  <c:v>-1.523498902266858E-2</c:v>
                </c:pt>
                <c:pt idx="36">
                  <c:v>0.14622815355830182</c:v>
                </c:pt>
                <c:pt idx="37">
                  <c:v>-0.33071956508273193</c:v>
                </c:pt>
                <c:pt idx="38">
                  <c:v>0.60667747404782779</c:v>
                </c:pt>
                <c:pt idx="39">
                  <c:v>-0.91249195535133754</c:v>
                </c:pt>
                <c:pt idx="40">
                  <c:v>0.97883780366765083</c:v>
                </c:pt>
                <c:pt idx="42">
                  <c:v>0.7453559924999299</c:v>
                </c:pt>
                <c:pt idx="43">
                  <c:v>-0.9876735956370889</c:v>
                </c:pt>
                <c:pt idx="44">
                  <c:v>0.89247870290967801</c:v>
                </c:pt>
                <c:pt idx="45">
                  <c:v>-0.58001168590583607</c:v>
                </c:pt>
                <c:pt idx="46">
                  <c:v>0.30945776463214969</c:v>
                </c:pt>
                <c:pt idx="47">
                  <c:v>-0.12780515913320634</c:v>
                </c:pt>
                <c:pt idx="48">
                  <c:v>-6.7649538343218379E-3</c:v>
                </c:pt>
                <c:pt idx="49">
                  <c:v>0.14394459389839614</c:v>
                </c:pt>
                <c:pt idx="50">
                  <c:v>-0.33348612700774238</c:v>
                </c:pt>
                <c:pt idx="51">
                  <c:v>0.61378458726922536</c:v>
                </c:pt>
                <c:pt idx="52">
                  <c:v>-0.91871497418518433</c:v>
                </c:pt>
                <c:pt idx="53">
                  <c:v>0.97498744308789465</c:v>
                </c:pt>
                <c:pt idx="54">
                  <c:v>-0.71076516407045887</c:v>
                </c:pt>
                <c:pt idx="55">
                  <c:v>0.4068045491931731</c:v>
                </c:pt>
                <c:pt idx="56">
                  <c:v>-0.19255417040054312</c:v>
                </c:pt>
                <c:pt idx="57">
                  <c:v>4.505474917678301E-2</c:v>
                </c:pt>
                <c:pt idx="58">
                  <c:v>8.5160991867319097E-2</c:v>
                </c:pt>
                <c:pt idx="59">
                  <c:v>-0.24757054912330259</c:v>
                </c:pt>
                <c:pt idx="60">
                  <c:v>0.48964611300823557</c:v>
                </c:pt>
                <c:pt idx="61">
                  <c:v>-0.8069211632122778</c:v>
                </c:pt>
                <c:pt idx="62">
                  <c:v>0.99944350648831326</c:v>
                </c:pt>
                <c:pt idx="63">
                  <c:v>-0.83840224127909846</c:v>
                </c:pt>
                <c:pt idx="64">
                  <c:v>0.5203567620667845</c:v>
                </c:pt>
                <c:pt idx="65">
                  <c:v>-0.26829166048204822</c:v>
                </c:pt>
                <c:pt idx="66">
                  <c:v>9.9659756096612984E-2</c:v>
                </c:pt>
                <c:pt idx="67">
                  <c:v>3.1581638402211842E-2</c:v>
                </c:pt>
                <c:pt idx="68">
                  <c:v>-0.17497316612634328</c:v>
                </c:pt>
                <c:pt idx="69">
                  <c:v>0.3801980048493423</c:v>
                </c:pt>
                <c:pt idx="70">
                  <c:v>-0.67673078828773203</c:v>
                </c:pt>
                <c:pt idx="71">
                  <c:v>0.95859703983607192</c:v>
                </c:pt>
                <c:pt idx="72">
                  <c:v>-0.94151382150112628</c:v>
                </c:pt>
                <c:pt idx="73">
                  <c:v>0.64739800778460865</c:v>
                </c:pt>
                <c:pt idx="74">
                  <c:v>-0.35807548371387932</c:v>
                </c:pt>
                <c:pt idx="75">
                  <c:v>0.16031876805423606</c:v>
                </c:pt>
                <c:pt idx="76">
                  <c:v>-2.0040891326781857E-2</c:v>
                </c:pt>
                <c:pt idx="77">
                  <c:v>-0.11251402204176736</c:v>
                </c:pt>
                <c:pt idx="78">
                  <c:v>0.28695619114132548</c:v>
                </c:pt>
                <c:pt idx="79">
                  <c:v>-0.54765539218671155</c:v>
                </c:pt>
                <c:pt idx="80">
                  <c:v>0.86433913193414802</c:v>
                </c:pt>
                <c:pt idx="81">
                  <c:v>-0.99586775867685806</c:v>
                </c:pt>
                <c:pt idx="82">
                  <c:v>0.77873566601342081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7B-4824-934E-4065CEEB1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968608"/>
        <c:axId val="118869904"/>
      </c:scatterChart>
      <c:valAx>
        <c:axId val="211396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8869904"/>
        <c:crosses val="autoZero"/>
        <c:crossBetween val="midCat"/>
      </c:valAx>
      <c:valAx>
        <c:axId val="11886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13968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Chaostheorie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42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0-2F45-4B33-AECB-8507F35C038A}"/>
              </c:ext>
            </c:extLst>
          </c:dPt>
          <c:dPt>
            <c:idx val="4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77-2F45-4B33-AECB-8507F35C038A}"/>
              </c:ext>
            </c:extLst>
          </c:dPt>
          <c:dPt>
            <c:idx val="4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6-2F45-4B33-AECB-8507F35C038A}"/>
              </c:ext>
            </c:extLst>
          </c:dPt>
          <c:dPt>
            <c:idx val="45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F-2F45-4B33-AECB-8507F35C038A}"/>
              </c:ext>
            </c:extLst>
          </c:dPt>
          <c:dPt>
            <c:idx val="46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75-2F45-4B33-AECB-8507F35C038A}"/>
              </c:ext>
            </c:extLst>
          </c:dPt>
          <c:dPt>
            <c:idx val="47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7B-2F45-4B33-AECB-8507F35C038A}"/>
              </c:ext>
            </c:extLst>
          </c:dPt>
          <c:dPt>
            <c:idx val="4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D-2F45-4B33-AECB-8507F35C038A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E-2F45-4B33-AECB-8507F35C038A}"/>
              </c:ext>
            </c:extLst>
          </c:dPt>
          <c:dPt>
            <c:idx val="5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72-2F45-4B33-AECB-8507F35C038A}"/>
              </c:ext>
            </c:extLst>
          </c:dPt>
          <c:dPt>
            <c:idx val="5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70-2F45-4B33-AECB-8507F35C038A}"/>
              </c:ext>
            </c:extLst>
          </c:dPt>
          <c:dPt>
            <c:idx val="52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5-2F45-4B33-AECB-8507F35C038A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78-2F45-4B33-AECB-8507F35C038A}"/>
              </c:ext>
            </c:extLst>
          </c:dPt>
          <c:dPt>
            <c:idx val="5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9-2F45-4B33-AECB-8507F35C038A}"/>
              </c:ext>
            </c:extLst>
          </c:dPt>
          <c:dPt>
            <c:idx val="55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4-2F45-4B33-AECB-8507F35C038A}"/>
              </c:ext>
            </c:extLst>
          </c:dPt>
          <c:dPt>
            <c:idx val="56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8-2F45-4B33-AECB-8507F35C038A}"/>
              </c:ext>
            </c:extLst>
          </c:dPt>
          <c:dPt>
            <c:idx val="57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79-2F45-4B33-AECB-8507F35C038A}"/>
              </c:ext>
            </c:extLst>
          </c:dPt>
          <c:dPt>
            <c:idx val="5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2-2F45-4B33-AECB-8507F35C038A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7A-2F45-4B33-AECB-8507F35C038A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7-2F45-4B33-AECB-8507F35C038A}"/>
              </c:ext>
            </c:extLst>
          </c:dPt>
          <c:dPt>
            <c:idx val="6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73-2F45-4B33-AECB-8507F35C038A}"/>
              </c:ext>
            </c:extLst>
          </c:dPt>
          <c:dPt>
            <c:idx val="62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9-2F45-4B33-AECB-8507F35C038A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B-2F45-4B33-AECB-8507F35C038A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1-2F45-4B33-AECB-8507F35C038A}"/>
              </c:ext>
            </c:extLst>
          </c:dPt>
          <c:dPt>
            <c:idx val="65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3-2F45-4B33-AECB-8507F35C038A}"/>
              </c:ext>
            </c:extLst>
          </c:dPt>
          <c:dPt>
            <c:idx val="66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A-2F45-4B33-AECB-8507F35C038A}"/>
              </c:ext>
            </c:extLst>
          </c:dPt>
          <c:dPt>
            <c:idx val="67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3-2F45-4B33-AECB-8507F35C038A}"/>
              </c:ext>
            </c:extLst>
          </c:dPt>
          <c:dPt>
            <c:idx val="6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76-2F45-4B33-AECB-8507F35C038A}"/>
              </c:ext>
            </c:extLst>
          </c:dPt>
          <c:dPt>
            <c:idx val="69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C-2F45-4B33-AECB-8507F35C038A}"/>
              </c:ext>
            </c:extLst>
          </c:dPt>
          <c:dPt>
            <c:idx val="7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4-2F45-4B33-AECB-8507F35C038A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A-2F45-4B33-AECB-8507F35C038A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C-2F45-4B33-AECB-8507F35C038A}"/>
              </c:ext>
            </c:extLst>
          </c:dPt>
          <c:dPt>
            <c:idx val="7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D-2F45-4B33-AECB-8507F35C038A}"/>
              </c:ext>
            </c:extLst>
          </c:dPt>
          <c:dPt>
            <c:idx val="7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7-2F45-4B33-AECB-8507F35C038A}"/>
              </c:ext>
            </c:extLst>
          </c:dPt>
          <c:dPt>
            <c:idx val="75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71-2F45-4B33-AECB-8507F35C038A}"/>
              </c:ext>
            </c:extLst>
          </c:dPt>
          <c:dPt>
            <c:idx val="76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74-2F45-4B33-AECB-8507F35C038A}"/>
              </c:ext>
            </c:extLst>
          </c:dPt>
          <c:dPt>
            <c:idx val="77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5-2F45-4B33-AECB-8507F35C038A}"/>
              </c:ext>
            </c:extLst>
          </c:dPt>
          <c:dPt>
            <c:idx val="7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F-2F45-4B33-AECB-8507F35C038A}"/>
              </c:ext>
            </c:extLst>
          </c:dPt>
          <c:dPt>
            <c:idx val="79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E-2F45-4B33-AECB-8507F35C038A}"/>
              </c:ext>
            </c:extLst>
          </c:dPt>
          <c:dPt>
            <c:idx val="8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B-2F45-4B33-AECB-8507F35C038A}"/>
              </c:ext>
            </c:extLst>
          </c:dPt>
          <c:dPt>
            <c:idx val="8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6-2F45-4B33-AECB-8507F35C038A}"/>
              </c:ext>
            </c:extLst>
          </c:dPt>
          <c:dPt>
            <c:idx val="82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8-2F45-4B33-AECB-8507F35C038A}"/>
              </c:ext>
            </c:extLst>
          </c:dPt>
          <c:xVal>
            <c:numRef>
              <c:f>Tabelle1!$X$2:$X$84</c:f>
              <c:numCache>
                <c:formatCode>General</c:formatCode>
                <c:ptCount val="83"/>
                <c:pt idx="0">
                  <c:v>0.98847495918898343</c:v>
                </c:pt>
                <c:pt idx="1">
                  <c:v>-1.0380327646635381</c:v>
                </c:pt>
                <c:pt idx="2">
                  <c:v>1.0498165288909642</c:v>
                </c:pt>
                <c:pt idx="3">
                  <c:v>-1.0440951364801614</c:v>
                </c:pt>
                <c:pt idx="4">
                  <c:v>1.0108889621716075</c:v>
                </c:pt>
                <c:pt idx="5">
                  <c:v>-0.89727155067285924</c:v>
                </c:pt>
                <c:pt idx="6">
                  <c:v>0.57630237821349084</c:v>
                </c:pt>
                <c:pt idx="7">
                  <c:v>2.7568148950771809E-2</c:v>
                </c:pt>
                <c:pt idx="8">
                  <c:v>-0.61402426417285216</c:v>
                </c:pt>
                <c:pt idx="9">
                  <c:v>0.91216440875722615</c:v>
                </c:pt>
                <c:pt idx="10">
                  <c:v>-1.0154943225169486</c:v>
                </c:pt>
                <c:pt idx="11">
                  <c:v>1.0452652437166956</c:v>
                </c:pt>
                <c:pt idx="12">
                  <c:v>-1.0495709161338833</c:v>
                </c:pt>
                <c:pt idx="13">
                  <c:v>1.0359375737804544</c:v>
                </c:pt>
                <c:pt idx="14">
                  <c:v>-0.98104122906936175</c:v>
                </c:pt>
                <c:pt idx="15">
                  <c:v>0.80485932826062312</c:v>
                </c:pt>
                <c:pt idx="16">
                  <c:v>-0.36558210348478826</c:v>
                </c:pt>
                <c:pt idx="17">
                  <c:v>-0.2851841249518407</c:v>
                </c:pt>
                <c:pt idx="18">
                  <c:v>0.76486112350733459</c:v>
                </c:pt>
                <c:pt idx="19">
                  <c:v>-0.96744143629066004</c:v>
                </c:pt>
                <c:pt idx="20">
                  <c:v>1.0320332659895302</c:v>
                </c:pt>
                <c:pt idx="21">
                  <c:v>-1.0489511205061985</c:v>
                </c:pt>
                <c:pt idx="22">
                  <c:v>1.0468373179787895</c:v>
                </c:pt>
                <c:pt idx="23">
                  <c:v>-1.0219888652603186</c:v>
                </c:pt>
                <c:pt idx="24">
                  <c:v>0.93350461649281857</c:v>
                </c:pt>
                <c:pt idx="25">
                  <c:v>-0.67015169040551403</c:v>
                </c:pt>
                <c:pt idx="26">
                  <c:v>0.11594896131556287</c:v>
                </c:pt>
                <c:pt idx="27">
                  <c:v>0.5109284654173013</c:v>
                </c:pt>
                <c:pt idx="28">
                  <c:v>-0.87034563535974518</c:v>
                </c:pt>
                <c:pt idx="29">
                  <c:v>1.0024166789730629</c:v>
                </c:pt>
                <c:pt idx="30">
                  <c:v>-1.0418612320038532</c:v>
                </c:pt>
                <c:pt idx="31">
                  <c:v>1.0499957434703442</c:v>
                </c:pt>
                <c:pt idx="32">
                  <c:v>-1.0409419790401171</c:v>
                </c:pt>
                <c:pt idx="33">
                  <c:v>0.9990155734738998</c:v>
                </c:pt>
                <c:pt idx="34">
                  <c:v>-0.85969858703136748</c:v>
                </c:pt>
                <c:pt idx="35">
                  <c:v>0.48602965219149102</c:v>
                </c:pt>
                <c:pt idx="36">
                  <c:v>0.14743722496326139</c:v>
                </c:pt>
                <c:pt idx="37">
                  <c:v>-0.68896871365005075</c:v>
                </c:pt>
                <c:pt idx="38">
                  <c:v>0.9404488707808879</c:v>
                </c:pt>
                <c:pt idx="39">
                  <c:v>-1.0240742616666663</c:v>
                </c:pt>
                <c:pt idx="40">
                  <c:v>1.0473157661336514</c:v>
                </c:pt>
                <c:pt idx="42">
                  <c:v>1.0401805821571417</c:v>
                </c:pt>
                <c:pt idx="43">
                  <c:v>-0.99397500662437099</c:v>
                </c:pt>
                <c:pt idx="44">
                  <c:v>0.84145537193625219</c:v>
                </c:pt>
                <c:pt idx="45">
                  <c:v>-0.44224621671109798</c:v>
                </c:pt>
                <c:pt idx="46">
                  <c:v>-0.20180054263023992</c:v>
                </c:pt>
                <c:pt idx="47">
                  <c:v>0.7212601822499215</c:v>
                </c:pt>
                <c:pt idx="48">
                  <c:v>-0.95304695321499078</c:v>
                </c:pt>
                <c:pt idx="49">
                  <c:v>1.0285551077132995</c:v>
                </c:pt>
                <c:pt idx="50">
                  <c:v>-1.0486092009089132</c:v>
                </c:pt>
                <c:pt idx="51">
                  <c:v>1.0467628547927157</c:v>
                </c:pt>
                <c:pt idx="52">
                  <c:v>-1.0197942140681455</c:v>
                </c:pt>
                <c:pt idx="53">
                  <c:v>0.92367710382444956</c:v>
                </c:pt>
                <c:pt idx="54">
                  <c:v>-0.64148626510582973</c:v>
                </c:pt>
                <c:pt idx="55">
                  <c:v>6.7907267108159253E-2</c:v>
                </c:pt>
                <c:pt idx="56">
                  <c:v>0.54855142349893349</c:v>
                </c:pt>
                <c:pt idx="57">
                  <c:v>-0.88700876792508487</c:v>
                </c:pt>
                <c:pt idx="58">
                  <c:v>1.0085008565031781</c:v>
                </c:pt>
                <c:pt idx="59">
                  <c:v>-1.0440154014109579</c:v>
                </c:pt>
                <c:pt idx="60">
                  <c:v>1.0496641114497216</c:v>
                </c:pt>
                <c:pt idx="61">
                  <c:v>-1.0352655797829171</c:v>
                </c:pt>
                <c:pt idx="62">
                  <c:v>0.97629231677304018</c:v>
                </c:pt>
                <c:pt idx="63">
                  <c:v>-0.78813867099558499</c:v>
                </c:pt>
                <c:pt idx="64">
                  <c:v>0.32907365600895006</c:v>
                </c:pt>
                <c:pt idx="65">
                  <c:v>0.32423218785884639</c:v>
                </c:pt>
                <c:pt idx="66">
                  <c:v>-0.78573575715460808</c:v>
                </c:pt>
                <c:pt idx="67">
                  <c:v>0.97547791277573448</c:v>
                </c:pt>
                <c:pt idx="68">
                  <c:v>-1.0350346393506287</c:v>
                </c:pt>
                <c:pt idx="69">
                  <c:v>1.049636497921955</c:v>
                </c:pt>
                <c:pt idx="70">
                  <c:v>-1.0441424899145948</c:v>
                </c:pt>
                <c:pt idx="71">
                  <c:v>1.009000736785773</c:v>
                </c:pt>
                <c:pt idx="72">
                  <c:v>-0.88860717458264327</c:v>
                </c:pt>
                <c:pt idx="73">
                  <c:v>0.55245891062913788</c:v>
                </c:pt>
                <c:pt idx="74">
                  <c:v>6.2578543216829166E-2</c:v>
                </c:pt>
                <c:pt idx="75">
                  <c:v>-0.63808432530651915</c:v>
                </c:pt>
                <c:pt idx="76">
                  <c:v>0.92238283195394111</c:v>
                </c:pt>
                <c:pt idx="77">
                  <c:v>-1.0194019930954641</c:v>
                </c:pt>
                <c:pt idx="78">
                  <c:v>1.0466728230221838</c:v>
                </c:pt>
                <c:pt idx="79">
                  <c:v>-1.0486649569393729</c:v>
                </c:pt>
                <c:pt idx="80">
                  <c:v>1.0288543740380265</c:v>
                </c:pt>
                <c:pt idx="81">
                  <c:v>-0.95406762816025759</c:v>
                </c:pt>
                <c:pt idx="82">
                  <c:v>0.7241246653679021</c:v>
                </c:pt>
              </c:numCache>
            </c:numRef>
          </c:xVal>
          <c:yVal>
            <c:numRef>
              <c:f>Tabelle1!$Y$2:$Y$84</c:f>
              <c:numCache>
                <c:formatCode>General</c:formatCode>
                <c:ptCount val="83"/>
                <c:pt idx="0">
                  <c:v>-0.33727903498941381</c:v>
                </c:pt>
                <c:pt idx="1">
                  <c:v>0.15054844403039908</c:v>
                </c:pt>
                <c:pt idx="2">
                  <c:v>-1.8693267424634868E-2</c:v>
                </c:pt>
                <c:pt idx="3">
                  <c:v>-0.10590435927669829</c:v>
                </c:pt>
                <c:pt idx="4">
                  <c:v>0.27038815830920088</c:v>
                </c:pt>
                <c:pt idx="5">
                  <c:v>-0.51937845668902538</c:v>
                </c:pt>
                <c:pt idx="6">
                  <c:v>0.83591467892654858</c:v>
                </c:pt>
                <c:pt idx="7">
                  <c:v>-0.99965526809171479</c:v>
                </c:pt>
                <c:pt idx="8">
                  <c:v>0.81118831844905026</c:v>
                </c:pt>
                <c:pt idx="9">
                  <c:v>-0.49528945832234594</c:v>
                </c:pt>
                <c:pt idx="10">
                  <c:v>0.25425411063791126</c:v>
                </c:pt>
                <c:pt idx="11">
                  <c:v>-9.4859104387240156E-2</c:v>
                </c:pt>
                <c:pt idx="12">
                  <c:v>-2.8585583888408622E-2</c:v>
                </c:pt>
                <c:pt idx="13">
                  <c:v>0.16311409200684079</c:v>
                </c:pt>
                <c:pt idx="14">
                  <c:v>-0.35642226589336201</c:v>
                </c:pt>
                <c:pt idx="15">
                  <c:v>0.6422052862369011</c:v>
                </c:pt>
                <c:pt idx="16">
                  <c:v>-0.93743013677060116</c:v>
                </c:pt>
                <c:pt idx="17">
                  <c:v>0.96240911571404031</c:v>
                </c:pt>
                <c:pt idx="18">
                  <c:v>-0.68511048929136276</c:v>
                </c:pt>
                <c:pt idx="19">
                  <c:v>0.38868003541478202</c:v>
                </c:pt>
                <c:pt idx="20">
                  <c:v>-0.18419977789824626</c:v>
                </c:pt>
                <c:pt idx="21">
                  <c:v>4.468632716656995E-2</c:v>
                </c:pt>
                <c:pt idx="22">
                  <c:v>7.7556970133595943E-2</c:v>
                </c:pt>
                <c:pt idx="23">
                  <c:v>-0.22944033116183335</c:v>
                </c:pt>
                <c:pt idx="24">
                  <c:v>0.45780619629547037</c:v>
                </c:pt>
                <c:pt idx="25">
                  <c:v>-0.76983769638311095</c:v>
                </c:pt>
                <c:pt idx="26">
                  <c:v>0.99388417287342501</c:v>
                </c:pt>
                <c:pt idx="27">
                  <c:v>-0.87362569921952249</c:v>
                </c:pt>
                <c:pt idx="28">
                  <c:v>0.55939591244248665</c:v>
                </c:pt>
                <c:pt idx="29">
                  <c:v>-0.29762598348735736</c:v>
                </c:pt>
                <c:pt idx="30">
                  <c:v>0.12426718799127756</c:v>
                </c:pt>
                <c:pt idx="31">
                  <c:v>2.8473951431578493E-3</c:v>
                </c:pt>
                <c:pt idx="32">
                  <c:v>-0.13106850702870618</c:v>
                </c:pt>
                <c:pt idx="33">
                  <c:v>0.3078237325171419</c:v>
                </c:pt>
                <c:pt idx="34">
                  <c:v>-0.57413512947659906</c:v>
                </c:pt>
                <c:pt idx="35">
                  <c:v>0.88641814183169831</c:v>
                </c:pt>
                <c:pt idx="36">
                  <c:v>-0.99009253773754224</c:v>
                </c:pt>
                <c:pt idx="37">
                  <c:v>0.75462120461812843</c:v>
                </c:pt>
                <c:pt idx="38">
                  <c:v>-0.44472817394979525</c:v>
                </c:pt>
                <c:pt idx="39">
                  <c:v>0.22084543099580078</c:v>
                </c:pt>
                <c:pt idx="40">
                  <c:v>-7.1458317665703153E-2</c:v>
                </c:pt>
                <c:pt idx="42">
                  <c:v>0.13644118284012238</c:v>
                </c:pt>
                <c:pt idx="43">
                  <c:v>-0.32228448469606985</c:v>
                </c:pt>
                <c:pt idx="44">
                  <c:v>0.59814744770577899</c:v>
                </c:pt>
                <c:pt idx="45">
                  <c:v>-0.90697387942733243</c:v>
                </c:pt>
                <c:pt idx="46">
                  <c:v>0.98135754045959656</c:v>
                </c:pt>
                <c:pt idx="47">
                  <c:v>-0.72673827862877693</c:v>
                </c:pt>
                <c:pt idx="48">
                  <c:v>0.41969809359413557</c:v>
                </c:pt>
                <c:pt idx="49">
                  <c:v>-0.2010728377336688</c:v>
                </c:pt>
                <c:pt idx="50">
                  <c:v>5.145276123497472E-2</c:v>
                </c:pt>
                <c:pt idx="51">
                  <c:v>7.8463278099773937E-2</c:v>
                </c:pt>
                <c:pt idx="52">
                  <c:v>-0.23813287503123715</c:v>
                </c:pt>
                <c:pt idx="53">
                  <c:v>0.47554299587482418</c:v>
                </c:pt>
                <c:pt idx="54">
                  <c:v>-0.7916774416341269</c:v>
                </c:pt>
                <c:pt idx="55">
                  <c:v>0.99790647209603633</c:v>
                </c:pt>
                <c:pt idx="56">
                  <c:v>-0.85268222171367614</c:v>
                </c:pt>
                <c:pt idx="57">
                  <c:v>0.53512915822772011</c:v>
                </c:pt>
                <c:pt idx="58">
                  <c:v>-0.27835933714097949</c:v>
                </c:pt>
                <c:pt idx="59">
                  <c:v>0.10661496032794504</c:v>
                </c:pt>
                <c:pt idx="60">
                  <c:v>2.5292002347309939E-2</c:v>
                </c:pt>
                <c:pt idx="61">
                  <c:v>-0.16693904088377137</c:v>
                </c:pt>
                <c:pt idx="62">
                  <c:v>0.36805958332823657</c:v>
                </c:pt>
                <c:pt idx="63">
                  <c:v>-0.66074748799034011</c:v>
                </c:pt>
                <c:pt idx="64">
                  <c:v>0.94962005956310191</c:v>
                </c:pt>
                <c:pt idx="65">
                  <c:v>-0.95112941021273945</c:v>
                </c:pt>
                <c:pt idx="66">
                  <c:v>0.66333816695922887</c:v>
                </c:pt>
                <c:pt idx="67">
                  <c:v>-0.37001298216692424</c:v>
                </c:pt>
                <c:pt idx="68">
                  <c:v>0.16823290017807357</c:v>
                </c:pt>
                <c:pt idx="69">
                  <c:v>-2.631093045381841E-2</c:v>
                </c:pt>
                <c:pt idx="70">
                  <c:v>-0.10548005262175872</c:v>
                </c:pt>
                <c:pt idx="71">
                  <c:v>0.27671135310910433</c:v>
                </c:pt>
                <c:pt idx="72">
                  <c:v>-0.53271842892585863</c:v>
                </c:pt>
                <c:pt idx="73">
                  <c:v>0.85039094761121947</c:v>
                </c:pt>
                <c:pt idx="74">
                  <c:v>-0.99822242279847129</c:v>
                </c:pt>
                <c:pt idx="75">
                  <c:v>0.79416716815375565</c:v>
                </c:pt>
                <c:pt idx="76">
                  <c:v>-0.47781618807261328</c:v>
                </c:pt>
                <c:pt idx="77">
                  <c:v>0.23965125166475931</c:v>
                </c:pt>
                <c:pt idx="78">
                  <c:v>-7.9545201267528898E-2</c:v>
                </c:pt>
                <c:pt idx="79">
                  <c:v>-5.0411531698636811E-2</c:v>
                </c:pt>
                <c:pt idx="80">
                  <c:v>0.19967928258513684</c:v>
                </c:pt>
                <c:pt idx="81">
                  <c:v>-0.41758941187854698</c:v>
                </c:pt>
                <c:pt idx="82">
                  <c:v>0.72414996317494906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2-2F45-4B33-AECB-8507F35C0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968608"/>
        <c:axId val="118869904"/>
      </c:scatterChart>
      <c:valAx>
        <c:axId val="211396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8869904"/>
        <c:crosses val="autoZero"/>
        <c:crossBetween val="midCat"/>
      </c:valAx>
      <c:valAx>
        <c:axId val="11886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13968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ln(Bogenlänge)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Tabelle1!$B$14</c:f>
              <c:strCache>
                <c:ptCount val="1"/>
                <c:pt idx="0">
                  <c:v>LN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xVal>
            <c:numRef>
              <c:f>Tabelle1!$A$15:$A$20</c:f>
              <c:numCache>
                <c:formatCode>General</c:formatCode>
                <c:ptCount val="6"/>
                <c:pt idx="0">
                  <c:v>0</c:v>
                </c:pt>
                <c:pt idx="1">
                  <c:v>0.14180000000000001</c:v>
                </c:pt>
                <c:pt idx="2">
                  <c:v>0.20100000000000001</c:v>
                </c:pt>
                <c:pt idx="3">
                  <c:v>0.24679999999999999</c:v>
                </c:pt>
                <c:pt idx="4">
                  <c:v>0.28570000000000001</c:v>
                </c:pt>
                <c:pt idx="5">
                  <c:v>0.32019999999999998</c:v>
                </c:pt>
              </c:numCache>
            </c:numRef>
          </c:xVal>
          <c:yVal>
            <c:numRef>
              <c:f>Tabelle1!$B$15:$B$20</c:f>
              <c:numCache>
                <c:formatCode>General</c:formatCode>
                <c:ptCount val="6"/>
                <c:pt idx="0">
                  <c:v>-0.53</c:v>
                </c:pt>
                <c:pt idx="1">
                  <c:v>1.37</c:v>
                </c:pt>
                <c:pt idx="2">
                  <c:v>2.13</c:v>
                </c:pt>
                <c:pt idx="3">
                  <c:v>2.68</c:v>
                </c:pt>
                <c:pt idx="4">
                  <c:v>3.23</c:v>
                </c:pt>
                <c:pt idx="5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B4-4C0F-96D6-076EC62CF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880192"/>
        <c:axId val="1263615264"/>
      </c:scatterChart>
      <c:valAx>
        <c:axId val="1259880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63615264"/>
        <c:crosses val="autoZero"/>
        <c:crossBetween val="midCat"/>
      </c:valAx>
      <c:valAx>
        <c:axId val="126361526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59880192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994</xdr:colOff>
      <xdr:row>27</xdr:row>
      <xdr:rowOff>0</xdr:rowOff>
    </xdr:from>
    <xdr:to>
      <xdr:col>8</xdr:col>
      <xdr:colOff>36776</xdr:colOff>
      <xdr:row>48</xdr:row>
      <xdr:rowOff>83820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38D3141B-CB7D-4079-B8F0-4D0345E1CD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26</xdr:row>
      <xdr:rowOff>190500</xdr:rowOff>
    </xdr:from>
    <xdr:to>
      <xdr:col>15</xdr:col>
      <xdr:colOff>609600</xdr:colOff>
      <xdr:row>48</xdr:row>
      <xdr:rowOff>76200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9599FD45-F40B-4E90-9D12-F5FDD566F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750736</xdr:colOff>
      <xdr:row>5</xdr:row>
      <xdr:rowOff>11596</xdr:rowOff>
    </xdr:from>
    <xdr:to>
      <xdr:col>9</xdr:col>
      <xdr:colOff>565206</xdr:colOff>
      <xdr:row>26</xdr:row>
      <xdr:rowOff>11596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7994970-9237-4B8E-A30E-C58E7B5405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1013791</xdr:colOff>
      <xdr:row>49</xdr:row>
      <xdr:rowOff>192157</xdr:rowOff>
    </xdr:from>
    <xdr:to>
      <xdr:col>8</xdr:col>
      <xdr:colOff>38101</xdr:colOff>
      <xdr:row>76</xdr:row>
      <xdr:rowOff>53008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BA5315A9-6D90-41D9-9DD5-7370A863F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50</xdr:row>
      <xdr:rowOff>0</xdr:rowOff>
    </xdr:from>
    <xdr:to>
      <xdr:col>16</xdr:col>
      <xdr:colOff>38100</xdr:colOff>
      <xdr:row>76</xdr:row>
      <xdr:rowOff>39756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99783A34-062D-4F10-9123-02D81853C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19879</xdr:colOff>
      <xdr:row>5</xdr:row>
      <xdr:rowOff>6625</xdr:rowOff>
    </xdr:from>
    <xdr:to>
      <xdr:col>17</xdr:col>
      <xdr:colOff>463826</xdr:colOff>
      <xdr:row>26</xdr:row>
      <xdr:rowOff>6626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4D7FEAE-9037-4E8D-B326-8FC1AEF14C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07E37-66D0-4397-9F26-82047CFA4DF8}">
  <dimension ref="A1:Y302"/>
  <sheetViews>
    <sheetView tabSelected="1" zoomScale="115" zoomScaleNormal="115" workbookViewId="0">
      <selection activeCell="B1" sqref="B1"/>
    </sheetView>
  </sheetViews>
  <sheetFormatPr baseColWidth="10" defaultRowHeight="15.6" x14ac:dyDescent="0.3"/>
  <cols>
    <col min="1" max="1" width="15.77734375" style="1" customWidth="1"/>
    <col min="2" max="2" width="14.77734375" style="1" customWidth="1"/>
    <col min="3" max="18" width="11.5546875" style="1"/>
    <col min="19" max="19" width="12.77734375" style="5" customWidth="1"/>
    <col min="20" max="20" width="11.5546875" style="3"/>
    <col min="21" max="21" width="12.77734375" style="2" customWidth="1"/>
    <col min="22" max="25" width="11.5546875" style="2"/>
  </cols>
  <sheetData>
    <row r="1" spans="1:25" ht="18.600000000000001" x14ac:dyDescent="0.4">
      <c r="A1" s="9" t="s">
        <v>0</v>
      </c>
      <c r="B1" s="10">
        <v>1.05</v>
      </c>
      <c r="C1" s="1" t="s">
        <v>11</v>
      </c>
      <c r="D1" s="1" t="s">
        <v>12</v>
      </c>
      <c r="E1" s="1" t="s">
        <v>13</v>
      </c>
      <c r="F1" s="1" t="s">
        <v>2</v>
      </c>
      <c r="G1" s="1" t="s">
        <v>14</v>
      </c>
      <c r="H1" s="1" t="s">
        <v>3</v>
      </c>
      <c r="I1" s="1" t="s">
        <v>4</v>
      </c>
      <c r="K1" s="1" t="s">
        <v>11</v>
      </c>
      <c r="L1" s="1" t="s">
        <v>12</v>
      </c>
      <c r="M1" s="1" t="s">
        <v>13</v>
      </c>
      <c r="N1" s="1" t="s">
        <v>2</v>
      </c>
      <c r="O1" s="1" t="s">
        <v>14</v>
      </c>
      <c r="P1" s="1" t="s">
        <v>3</v>
      </c>
      <c r="Q1" s="1" t="s">
        <v>4</v>
      </c>
      <c r="S1" s="4" t="s">
        <v>6</v>
      </c>
      <c r="T1" s="1" t="s">
        <v>7</v>
      </c>
      <c r="U1" s="1" t="s">
        <v>15</v>
      </c>
    </row>
    <row r="2" spans="1:25" ht="19.8" x14ac:dyDescent="0.4">
      <c r="A2" s="9" t="s">
        <v>8</v>
      </c>
      <c r="B2" s="10">
        <v>0.7</v>
      </c>
      <c r="C2" s="1">
        <f>B2</f>
        <v>0.7</v>
      </c>
      <c r="D2" s="1">
        <f>B4*SQRT(1-(C2/a)^2)</f>
        <v>0.7453559924999299</v>
      </c>
      <c r="E2" s="1">
        <f>B3</f>
        <v>2</v>
      </c>
      <c r="F2" s="1">
        <f t="shared" ref="F2:F65" si="0">IF(D2*E2&lt;0,SQRT(E2*E2+(1/(a*a))-((D2-E2*C2)/a)^2),-SQRT(E2*E2+(1/(a*a))-((D2-E2*C2)/a)^2))</f>
        <v>-2.1256326199204945</v>
      </c>
      <c r="K2" s="1">
        <f>B2+B7</f>
        <v>0.7</v>
      </c>
      <c r="L2" s="1">
        <f>B4*SQRT(1-(K2/a)^2)</f>
        <v>0.7453559924999299</v>
      </c>
      <c r="M2" s="1">
        <f>B3+B6</f>
        <v>2.0049999999999999</v>
      </c>
      <c r="N2" s="1">
        <f t="shared" ref="N2:N65" si="1">IF(L2*M2&lt;0,SQRT(M2*M2+(1/(a*a))-((L2-M2*K2)/a)^2),-SQRT(M2*M2+(1/(a*a))-((L2-M2*K2)/a)^2))</f>
        <v>-2.1293593998829943</v>
      </c>
      <c r="S2" s="4">
        <v>0</v>
      </c>
      <c r="T2" s="2">
        <f>SQRT((K2-C2)^2+(L2-D2)^2)</f>
        <v>0</v>
      </c>
      <c r="U2" s="2">
        <v>0</v>
      </c>
      <c r="V2" s="2">
        <f>C2</f>
        <v>0.7</v>
      </c>
      <c r="W2" s="2">
        <f>D2</f>
        <v>0.7453559924999299</v>
      </c>
      <c r="X2" s="2">
        <f>C150</f>
        <v>0.98847495918898343</v>
      </c>
      <c r="Y2" s="2">
        <f>D150</f>
        <v>-0.33727903498941381</v>
      </c>
    </row>
    <row r="3" spans="1:25" ht="19.8" x14ac:dyDescent="0.4">
      <c r="A3" s="9" t="s">
        <v>23</v>
      </c>
      <c r="B3" s="10">
        <v>2</v>
      </c>
      <c r="C3" s="1">
        <f>IF(ABS(H3-C2)&gt;ABS(I3-C2),H3,I3)</f>
        <v>-0.16636227854430513</v>
      </c>
      <c r="D3" s="1">
        <f>E2*(C3-C2)+D2</f>
        <v>-0.98736856458868016</v>
      </c>
      <c r="E3" s="1">
        <f t="shared" ref="E3:E66" si="2">(D3-D2-G3*a*a*D3)/(C3-C2-G3*C3)</f>
        <v>-6.1831070775481711</v>
      </c>
      <c r="F3" s="1">
        <f t="shared" si="0"/>
        <v>-5.9541100691137148</v>
      </c>
      <c r="G3" s="1">
        <f t="shared" ref="G3:G66" si="3">2*(a*a*D3*(D3-D2)+C3*(C3-C2))/(C3*C3+D3*D3*a^4)</f>
        <v>3.3485278036219448</v>
      </c>
      <c r="H3" s="1">
        <f t="shared" ref="H3:H66" si="4">(-$E2*($D2-$E2*$C2)+$F2)/($E2*$E2+(1/(a*a)))</f>
        <v>-0.16636227854430513</v>
      </c>
      <c r="I3" s="1">
        <f t="shared" ref="I3:I66" si="5">(-$E2*($D2-$E2*$C2)-$F2)/($E2*$E2+(1/(a*a)))</f>
        <v>0.69999999999999984</v>
      </c>
      <c r="K3" s="1">
        <f>IF(ABS(P3-K2)&gt;ABS(Q3-K2),P3,Q3)</f>
        <v>-0.16435390929527127</v>
      </c>
      <c r="L3" s="1">
        <f>M2*(K3-K2)+L2</f>
        <v>-0.9876735956370889</v>
      </c>
      <c r="M3" s="1">
        <f t="shared" ref="M3:M66" si="6">(L3-L2-O3*a*a*L3)/(K3-K2-O3*K3)</f>
        <v>-6.078928197318656</v>
      </c>
      <c r="N3" s="1">
        <f t="shared" si="1"/>
        <v>-5.8549230296347714</v>
      </c>
      <c r="O3" s="1">
        <f t="shared" ref="O3:O66" si="7">2*(a*a*L3*(L3-L2)+K3*(K3-K2))/(K3*K3+L3*L3*a^4)</f>
        <v>3.3464347167772273</v>
      </c>
      <c r="P3" s="1">
        <f t="shared" ref="P3:P66" si="8">(-$M2*($L2-$M2*$K2)+$N2)/($M2*$M2+(1/(a*a)))</f>
        <v>-0.16435390929527127</v>
      </c>
      <c r="Q3" s="1">
        <f t="shared" ref="Q3:Q66" si="9">(-$M2*($L2-$M2*$K2)-$N2)/($M2*$M2+(1/(a*a)))</f>
        <v>0.7</v>
      </c>
      <c r="S3" s="4">
        <f>S2+1</f>
        <v>1</v>
      </c>
      <c r="T3" s="2">
        <f>SQRT((K3-C3)^2+(L3-D3)^2)</f>
        <v>2.0314012358365239E-3</v>
      </c>
      <c r="U3" s="2">
        <f>U2+ABS(T3-T2)</f>
        <v>2.0314012358365239E-3</v>
      </c>
      <c r="V3" s="2">
        <f t="shared" ref="V3:V42" si="10">C3</f>
        <v>-0.16636227854430513</v>
      </c>
      <c r="W3" s="2">
        <f t="shared" ref="W3:W42" si="11">D3</f>
        <v>-0.98736856458868016</v>
      </c>
      <c r="X3" s="2">
        <f t="shared" ref="X3:Y3" si="12">C151</f>
        <v>-1.0380327646635381</v>
      </c>
      <c r="Y3" s="2">
        <f t="shared" si="12"/>
        <v>0.15054844403039908</v>
      </c>
    </row>
    <row r="4" spans="1:25" ht="17.399999999999999" x14ac:dyDescent="0.3">
      <c r="A4" s="9" t="s">
        <v>1</v>
      </c>
      <c r="B4" s="10">
        <v>1</v>
      </c>
      <c r="C4" s="1">
        <f t="shared" ref="C4:C67" si="13">IF(ABS(H4-C3)&gt;ABS(I4-C3),H4,I4)</f>
        <v>-0.47062585936098816</v>
      </c>
      <c r="D4" s="1">
        <f t="shared" ref="D4:D12" si="14">E3*(C4-C3)+D3</f>
        <v>0.89392573539910269</v>
      </c>
      <c r="E4" s="1">
        <f t="shared" si="2"/>
        <v>-1.1159165110814167</v>
      </c>
      <c r="F4" s="1">
        <f t="shared" si="0"/>
        <v>1.424418015577525</v>
      </c>
      <c r="G4" s="1">
        <f t="shared" si="3"/>
        <v>3.3489330259023773</v>
      </c>
      <c r="H4" s="1">
        <f t="shared" si="4"/>
        <v>-0.47062585936098816</v>
      </c>
      <c r="I4" s="1">
        <f t="shared" si="5"/>
        <v>-0.16636227854430508</v>
      </c>
      <c r="K4" s="1">
        <f t="shared" ref="K4:K67" si="15">IF(ABS(P4-K3)&gt;ABS(Q4-K3),P4,Q4)</f>
        <v>-0.47364400740435569</v>
      </c>
      <c r="L4" s="1">
        <f t="shared" ref="L4:L67" si="16">M3*(K4-K3)+L3</f>
        <v>0.89247870290967801</v>
      </c>
      <c r="M4" s="1">
        <f t="shared" si="6"/>
        <v>-1.1079832221262618</v>
      </c>
      <c r="N4" s="1">
        <f t="shared" si="1"/>
        <v>1.4184605059396844</v>
      </c>
      <c r="O4" s="1">
        <f t="shared" si="7"/>
        <v>3.3483682117985167</v>
      </c>
      <c r="P4" s="1">
        <f t="shared" si="8"/>
        <v>-0.47364400740435569</v>
      </c>
      <c r="Q4" s="1">
        <f t="shared" si="9"/>
        <v>-0.1643539092952713</v>
      </c>
      <c r="S4" s="4">
        <f t="shared" ref="S4:S67" si="17">S3+1</f>
        <v>2</v>
      </c>
      <c r="T4" s="2">
        <f t="shared" ref="T4:T67" si="18">SQRT((K4-C4)^2+(L4-D4)^2)</f>
        <v>3.3471063080120181E-3</v>
      </c>
      <c r="U4" s="2">
        <f t="shared" ref="U4:U67" si="19">U3+ABS(T4-T3)</f>
        <v>3.3471063080120181E-3</v>
      </c>
      <c r="V4" s="2">
        <f t="shared" si="10"/>
        <v>-0.47062585936098816</v>
      </c>
      <c r="W4" s="2">
        <f t="shared" si="11"/>
        <v>0.89392573539910269</v>
      </c>
      <c r="X4" s="2">
        <f t="shared" ref="X4:Y4" si="20">C152</f>
        <v>1.0498165288909642</v>
      </c>
      <c r="Y4" s="2">
        <f t="shared" si="20"/>
        <v>-1.8693267424634868E-2</v>
      </c>
    </row>
    <row r="5" spans="1:25" ht="17.399999999999999" x14ac:dyDescent="0.3">
      <c r="A5" s="6"/>
      <c r="B5" s="7"/>
      <c r="C5" s="1">
        <f t="shared" si="13"/>
        <v>0.85299871523585213</v>
      </c>
      <c r="D5" s="1">
        <f t="shared" si="14"/>
        <v>-0.58312878186662764</v>
      </c>
      <c r="E5" s="1">
        <f t="shared" si="2"/>
        <v>-0.48502350104656738</v>
      </c>
      <c r="F5" s="1">
        <f t="shared" si="0"/>
        <v>-1.0565261431477333</v>
      </c>
      <c r="G5" s="1">
        <f t="shared" si="3"/>
        <v>3.6437887113729768</v>
      </c>
      <c r="H5" s="1">
        <f t="shared" si="4"/>
        <v>0.85299871523585213</v>
      </c>
      <c r="I5" s="1">
        <f t="shared" si="5"/>
        <v>-0.47062585936098822</v>
      </c>
      <c r="K5" s="1">
        <f t="shared" si="15"/>
        <v>0.85533856147403331</v>
      </c>
      <c r="L5" s="1">
        <f t="shared" si="16"/>
        <v>-0.58001168590583607</v>
      </c>
      <c r="M5" s="1">
        <f t="shared" si="6"/>
        <v>-0.47980941502514379</v>
      </c>
      <c r="N5" s="1">
        <f t="shared" si="1"/>
        <v>-1.0541123570410775</v>
      </c>
      <c r="O5" s="1">
        <f t="shared" si="7"/>
        <v>3.6445459221501939</v>
      </c>
      <c r="P5" s="1">
        <f t="shared" si="8"/>
        <v>0.85533856147403331</v>
      </c>
      <c r="Q5" s="1">
        <f t="shared" si="9"/>
        <v>-0.47364400740435531</v>
      </c>
      <c r="S5" s="4">
        <f t="shared" si="17"/>
        <v>3</v>
      </c>
      <c r="T5" s="2">
        <f t="shared" si="18"/>
        <v>3.8975848479685122E-3</v>
      </c>
      <c r="U5" s="2">
        <f t="shared" si="19"/>
        <v>3.8975848479685122E-3</v>
      </c>
      <c r="V5" s="2">
        <f t="shared" si="10"/>
        <v>0.85299871523585213</v>
      </c>
      <c r="W5" s="2">
        <f t="shared" si="11"/>
        <v>-0.58312878186662764</v>
      </c>
      <c r="X5" s="2">
        <f t="shared" ref="X5:Y5" si="21">C153</f>
        <v>-1.0440951364801614</v>
      </c>
      <c r="Y5" s="2">
        <f t="shared" si="21"/>
        <v>-0.10590435927669829</v>
      </c>
    </row>
    <row r="6" spans="1:25" ht="19.8" x14ac:dyDescent="0.4">
      <c r="A6" s="6" t="s">
        <v>9</v>
      </c>
      <c r="B6" s="7">
        <v>5.0000000000000001E-3</v>
      </c>
      <c r="C6" s="1">
        <f t="shared" si="13"/>
        <v>-0.99686062495653616</v>
      </c>
      <c r="D6" s="1">
        <f t="shared" si="14"/>
        <v>0.3140964717571777</v>
      </c>
      <c r="E6" s="1">
        <f t="shared" si="2"/>
        <v>-0.22056202795530283</v>
      </c>
      <c r="F6" s="1">
        <f t="shared" si="0"/>
        <v>0.97345972753406129</v>
      </c>
      <c r="G6" s="1">
        <f t="shared" si="3"/>
        <v>3.8697177579802622</v>
      </c>
      <c r="H6" s="1">
        <f t="shared" si="4"/>
        <v>-0.99686062495653616</v>
      </c>
      <c r="I6" s="1">
        <f t="shared" si="5"/>
        <v>0.85299871523585202</v>
      </c>
      <c r="K6" s="1">
        <f t="shared" si="15"/>
        <v>-0.99845884783977568</v>
      </c>
      <c r="L6" s="1">
        <f t="shared" si="16"/>
        <v>0.30945776463214969</v>
      </c>
      <c r="M6" s="1">
        <f t="shared" si="6"/>
        <v>-0.2143605311436248</v>
      </c>
      <c r="N6" s="1">
        <f t="shared" si="1"/>
        <v>0.97196713881100361</v>
      </c>
      <c r="O6" s="1">
        <f t="shared" si="7"/>
        <v>3.870232008287954</v>
      </c>
      <c r="P6" s="1">
        <f t="shared" si="8"/>
        <v>-0.99845884783977568</v>
      </c>
      <c r="Q6" s="1">
        <f t="shared" si="9"/>
        <v>0.85533856147403309</v>
      </c>
      <c r="S6" s="4">
        <f t="shared" si="17"/>
        <v>4</v>
      </c>
      <c r="T6" s="2">
        <f t="shared" si="18"/>
        <v>4.9063143169079627E-3</v>
      </c>
      <c r="U6" s="2">
        <f t="shared" si="19"/>
        <v>4.9063143169079627E-3</v>
      </c>
      <c r="V6" s="2">
        <f t="shared" si="10"/>
        <v>-0.99686062495653616</v>
      </c>
      <c r="W6" s="2">
        <f t="shared" si="11"/>
        <v>0.3140964717571777</v>
      </c>
      <c r="X6" s="2">
        <f t="shared" ref="X6:Y6" si="22">C154</f>
        <v>1.0108889621716075</v>
      </c>
      <c r="Y6" s="2">
        <f t="shared" si="22"/>
        <v>0.27038815830920088</v>
      </c>
    </row>
    <row r="7" spans="1:25" ht="20.399999999999999" thickBot="1" x14ac:dyDescent="0.45">
      <c r="A7" s="6" t="s">
        <v>10</v>
      </c>
      <c r="B7" s="7">
        <v>0</v>
      </c>
      <c r="C7" s="1">
        <f t="shared" si="13"/>
        <v>1.0403541228886628</v>
      </c>
      <c r="D7" s="1">
        <f t="shared" si="14"/>
        <v>-0.13523574440801023</v>
      </c>
      <c r="E7" s="1">
        <f t="shared" si="2"/>
        <v>-6.7706527984234766E-2</v>
      </c>
      <c r="F7" s="1">
        <f t="shared" si="0"/>
        <v>-0.95278820020861532</v>
      </c>
      <c r="G7" s="1">
        <f t="shared" si="3"/>
        <v>3.9588717557346951</v>
      </c>
      <c r="H7" s="1">
        <f t="shared" si="4"/>
        <v>1.0403541228886628</v>
      </c>
      <c r="I7" s="1">
        <f t="shared" si="5"/>
        <v>-0.99686062495653627</v>
      </c>
      <c r="K7" s="1">
        <f t="shared" si="15"/>
        <v>1.0413892596104863</v>
      </c>
      <c r="L7" s="1">
        <f t="shared" si="16"/>
        <v>-0.12780515913320634</v>
      </c>
      <c r="M7" s="1">
        <f t="shared" si="6"/>
        <v>-5.7876167870431462E-2</v>
      </c>
      <c r="N7" s="1">
        <f t="shared" si="1"/>
        <v>-0.95196762986101469</v>
      </c>
      <c r="O7" s="1">
        <f t="shared" si="7"/>
        <v>3.958702794046892</v>
      </c>
      <c r="P7" s="1">
        <f t="shared" si="8"/>
        <v>1.0413892596104863</v>
      </c>
      <c r="Q7" s="1">
        <f t="shared" si="9"/>
        <v>-0.99845884783977579</v>
      </c>
      <c r="S7" s="4">
        <f t="shared" si="17"/>
        <v>5</v>
      </c>
      <c r="T7" s="2">
        <f t="shared" si="18"/>
        <v>7.5023400055582662E-3</v>
      </c>
      <c r="U7" s="2">
        <f t="shared" si="19"/>
        <v>7.5023400055582662E-3</v>
      </c>
      <c r="V7" s="2">
        <f t="shared" si="10"/>
        <v>1.0403541228886628</v>
      </c>
      <c r="W7" s="2">
        <f t="shared" si="11"/>
        <v>-0.13523574440801023</v>
      </c>
      <c r="X7" s="2">
        <f t="shared" ref="X7:Y7" si="23">C155</f>
        <v>-0.89727155067285924</v>
      </c>
      <c r="Y7" s="2">
        <f t="shared" si="23"/>
        <v>-0.51937845668902538</v>
      </c>
    </row>
    <row r="8" spans="1:25" ht="18" thickTop="1" x14ac:dyDescent="0.3">
      <c r="A8" s="11" t="s">
        <v>19</v>
      </c>
      <c r="B8" s="12">
        <v>15</v>
      </c>
      <c r="C8" s="1">
        <f t="shared" si="13"/>
        <v>-1.0499792057334996</v>
      </c>
      <c r="D8" s="1">
        <f t="shared" si="14"/>
        <v>6.2934676027248393E-3</v>
      </c>
      <c r="E8" s="1">
        <f t="shared" si="2"/>
        <v>5.4440688919603845E-2</v>
      </c>
      <c r="F8" s="1">
        <f t="shared" si="0"/>
        <v>-0.95201947065626802</v>
      </c>
      <c r="G8" s="1">
        <f t="shared" si="3"/>
        <v>3.9832736887622153</v>
      </c>
      <c r="H8" s="1">
        <f t="shared" si="4"/>
        <v>-1.0499792057334996</v>
      </c>
      <c r="I8" s="1">
        <f t="shared" si="5"/>
        <v>1.0403541228886626</v>
      </c>
      <c r="K8" s="1">
        <f t="shared" si="15"/>
        <v>-1.0499759733099041</v>
      </c>
      <c r="L8" s="1">
        <f t="shared" si="16"/>
        <v>-6.7649538343218379E-3</v>
      </c>
      <c r="M8" s="1">
        <f t="shared" si="6"/>
        <v>7.2142934033749009E-2</v>
      </c>
      <c r="N8" s="1">
        <f t="shared" si="1"/>
        <v>0.95284720308297643</v>
      </c>
      <c r="O8" s="1">
        <f t="shared" si="7"/>
        <v>3.9818053297766109</v>
      </c>
      <c r="P8" s="1">
        <f t="shared" si="8"/>
        <v>-1.0499759733099041</v>
      </c>
      <c r="Q8" s="1">
        <f t="shared" si="9"/>
        <v>1.0413892596104863</v>
      </c>
      <c r="S8" s="4">
        <f t="shared" si="17"/>
        <v>6</v>
      </c>
      <c r="T8" s="2">
        <f t="shared" si="18"/>
        <v>1.3058421837116556E-2</v>
      </c>
      <c r="U8" s="2">
        <f t="shared" si="19"/>
        <v>1.3058421837116556E-2</v>
      </c>
      <c r="V8" s="2">
        <f t="shared" si="10"/>
        <v>-1.0499792057334996</v>
      </c>
      <c r="W8" s="2">
        <f t="shared" si="11"/>
        <v>6.2934676027248393E-3</v>
      </c>
      <c r="X8" s="2">
        <f t="shared" ref="X8:Y8" si="24">C156</f>
        <v>0.57630237821349084</v>
      </c>
      <c r="Y8" s="2">
        <f t="shared" si="24"/>
        <v>0.83591467892654858</v>
      </c>
    </row>
    <row r="9" spans="1:25" ht="18" thickBot="1" x14ac:dyDescent="0.35">
      <c r="A9" s="13" t="s">
        <v>5</v>
      </c>
      <c r="B9" s="14">
        <f>1000+MOD(INT(500*(a*a+B2*B2+B3*B3+B4*(a+B2+B3+B8))),8999)</f>
        <v>4172</v>
      </c>
      <c r="C9" s="1">
        <f t="shared" si="13"/>
        <v>1.0423867602776147</v>
      </c>
      <c r="D9" s="1">
        <f t="shared" si="14"/>
        <v>0.12020331226430231</v>
      </c>
      <c r="E9" s="1">
        <f t="shared" si="2"/>
        <v>0.20117672793917488</v>
      </c>
      <c r="F9" s="1">
        <f t="shared" si="0"/>
        <v>-0.96965762857496429</v>
      </c>
      <c r="G9" s="1">
        <f t="shared" si="3"/>
        <v>3.9780547569181679</v>
      </c>
      <c r="H9" s="1">
        <f t="shared" si="4"/>
        <v>-1.0499792057334996</v>
      </c>
      <c r="I9" s="1">
        <f t="shared" si="5"/>
        <v>1.0423867602776147</v>
      </c>
      <c r="K9" s="1">
        <f t="shared" si="15"/>
        <v>1.0390650360592868</v>
      </c>
      <c r="L9" s="1">
        <f t="shared" si="16"/>
        <v>0.14394459389839614</v>
      </c>
      <c r="M9" s="1">
        <f t="shared" si="6"/>
        <v>0.23530835509444736</v>
      </c>
      <c r="N9" s="1">
        <f t="shared" si="1"/>
        <v>-0.97633398335581945</v>
      </c>
      <c r="O9" s="1">
        <f t="shared" si="7"/>
        <v>3.9726366612880786</v>
      </c>
      <c r="P9" s="1">
        <f t="shared" si="8"/>
        <v>1.0390650360592868</v>
      </c>
      <c r="Q9" s="1">
        <f t="shared" si="9"/>
        <v>-1.0499759733099041</v>
      </c>
      <c r="S9" s="4">
        <f t="shared" si="17"/>
        <v>7</v>
      </c>
      <c r="T9" s="2">
        <f t="shared" si="18"/>
        <v>2.397253231120958E-2</v>
      </c>
      <c r="U9" s="2">
        <f t="shared" si="19"/>
        <v>2.397253231120958E-2</v>
      </c>
      <c r="V9" s="2">
        <f t="shared" si="10"/>
        <v>1.0423867602776147</v>
      </c>
      <c r="W9" s="2">
        <f t="shared" si="11"/>
        <v>0.12020331226430231</v>
      </c>
      <c r="X9" s="2">
        <f t="shared" ref="X9:Y9" si="25">C157</f>
        <v>2.7568148950771809E-2</v>
      </c>
      <c r="Y9" s="2">
        <f t="shared" si="25"/>
        <v>-0.99965526809171479</v>
      </c>
    </row>
    <row r="10" spans="1:25" ht="18" thickTop="1" x14ac:dyDescent="0.3">
      <c r="A10" s="15" t="s">
        <v>17</v>
      </c>
      <c r="B10" s="16">
        <f>SQRT(a*a-1)</f>
        <v>0.3201562118716425</v>
      </c>
      <c r="C10" s="1">
        <f t="shared" si="13"/>
        <v>-1.0043806020586874</v>
      </c>
      <c r="D10" s="1">
        <f t="shared" si="14"/>
        <v>-0.29155864854321056</v>
      </c>
      <c r="E10" s="1">
        <f t="shared" si="2"/>
        <v>0.44771763526893571</v>
      </c>
      <c r="F10" s="1">
        <f t="shared" si="0"/>
        <v>1.0415387623266463</v>
      </c>
      <c r="G10" s="1">
        <f t="shared" si="3"/>
        <v>3.9350405332147673</v>
      </c>
      <c r="H10" s="1">
        <f t="shared" si="4"/>
        <v>-1.0043806020586874</v>
      </c>
      <c r="I10" s="1">
        <f t="shared" si="5"/>
        <v>1.0423867602776147</v>
      </c>
      <c r="K10" s="1">
        <f t="shared" si="15"/>
        <v>-0.98989275727749781</v>
      </c>
      <c r="L10" s="1">
        <f t="shared" si="16"/>
        <v>-0.33348612700774238</v>
      </c>
      <c r="M10" s="1">
        <f t="shared" si="6"/>
        <v>0.52081036495000499</v>
      </c>
      <c r="N10" s="1">
        <f t="shared" si="1"/>
        <v>1.0715449428754757</v>
      </c>
      <c r="O10" s="1">
        <f t="shared" si="7"/>
        <v>3.9172271157304848</v>
      </c>
      <c r="P10" s="1">
        <f t="shared" si="8"/>
        <v>-0.98989275727749781</v>
      </c>
      <c r="Q10" s="1">
        <f t="shared" si="9"/>
        <v>1.0390650360592868</v>
      </c>
      <c r="S10" s="4">
        <f t="shared" si="17"/>
        <v>8</v>
      </c>
      <c r="T10" s="2">
        <f t="shared" si="18"/>
        <v>4.436001687102499E-2</v>
      </c>
      <c r="U10" s="2">
        <f t="shared" si="19"/>
        <v>4.436001687102499E-2</v>
      </c>
      <c r="V10" s="2">
        <f t="shared" si="10"/>
        <v>-1.0043806020586874</v>
      </c>
      <c r="W10" s="2">
        <f t="shared" si="11"/>
        <v>-0.29155864854321056</v>
      </c>
      <c r="X10" s="2">
        <f t="shared" ref="X10:Y10" si="26">C158</f>
        <v>-0.61402426417285216</v>
      </c>
      <c r="Y10" s="2">
        <f t="shared" si="26"/>
        <v>0.81118831844905026</v>
      </c>
    </row>
    <row r="11" spans="1:25" ht="17.399999999999999" x14ac:dyDescent="0.3">
      <c r="A11" s="17" t="s">
        <v>16</v>
      </c>
      <c r="B11" s="18">
        <f>U301</f>
        <v>54.786404097941542</v>
      </c>
      <c r="C11" s="1">
        <f t="shared" si="13"/>
        <v>0.87653505555141098</v>
      </c>
      <c r="D11" s="1">
        <f t="shared" si="14"/>
        <v>0.55056046182229779</v>
      </c>
      <c r="E11" s="1">
        <f t="shared" si="2"/>
        <v>1.0100202440028543</v>
      </c>
      <c r="F11" s="1">
        <f t="shared" si="0"/>
        <v>-1.3511203462750754</v>
      </c>
      <c r="G11" s="1">
        <f t="shared" si="3"/>
        <v>3.8000282521404025</v>
      </c>
      <c r="H11" s="1">
        <f t="shared" si="4"/>
        <v>0.87653505555141098</v>
      </c>
      <c r="I11" s="1">
        <f t="shared" si="5"/>
        <v>-1.0043806020586874</v>
      </c>
      <c r="K11" s="1">
        <f t="shared" si="15"/>
        <v>0.82894722369696039</v>
      </c>
      <c r="L11" s="1">
        <f t="shared" si="16"/>
        <v>0.61378458726922536</v>
      </c>
      <c r="M11" s="1">
        <f t="shared" si="6"/>
        <v>1.2322946642574641</v>
      </c>
      <c r="N11" s="1">
        <f t="shared" si="1"/>
        <v>-1.5082430398744384</v>
      </c>
      <c r="O11" s="1">
        <f t="shared" si="7"/>
        <v>3.7530149663247716</v>
      </c>
      <c r="P11" s="1">
        <f t="shared" si="8"/>
        <v>0.82894722369696039</v>
      </c>
      <c r="Q11" s="1">
        <f t="shared" si="9"/>
        <v>-0.98989275727749781</v>
      </c>
      <c r="S11" s="4">
        <f t="shared" si="17"/>
        <v>9</v>
      </c>
      <c r="T11" s="2">
        <f t="shared" si="18"/>
        <v>7.9132115977877754E-2</v>
      </c>
      <c r="U11" s="2">
        <f t="shared" si="19"/>
        <v>7.9132115977877754E-2</v>
      </c>
      <c r="V11" s="2">
        <f t="shared" si="10"/>
        <v>0.87653505555141098</v>
      </c>
      <c r="W11" s="2">
        <f t="shared" si="11"/>
        <v>0.55056046182229779</v>
      </c>
      <c r="X11" s="2">
        <f t="shared" ref="X11:Y11" si="27">C159</f>
        <v>0.91216440875722615</v>
      </c>
      <c r="Y11" s="2">
        <f t="shared" si="27"/>
        <v>-0.49528945832234594</v>
      </c>
    </row>
    <row r="12" spans="1:25" ht="18" thickBot="1" x14ac:dyDescent="0.35">
      <c r="A12" s="19" t="s">
        <v>18</v>
      </c>
      <c r="B12" s="18">
        <f>LN(U301)</f>
        <v>4.0034420627694471</v>
      </c>
      <c r="C12" s="1">
        <f t="shared" si="13"/>
        <v>-0.52564543256559848</v>
      </c>
      <c r="D12" s="1">
        <f t="shared" si="14"/>
        <v>-0.86567021692168533</v>
      </c>
      <c r="E12" s="1">
        <f t="shared" si="2"/>
        <v>4.3404641193449569</v>
      </c>
      <c r="F12" s="1">
        <f t="shared" si="0"/>
        <v>4.2341864182879725</v>
      </c>
      <c r="G12" s="1">
        <f t="shared" si="3"/>
        <v>3.5187473138169749</v>
      </c>
      <c r="H12" s="1">
        <f t="shared" si="4"/>
        <v>-0.52564543256559848</v>
      </c>
      <c r="I12" s="1">
        <f t="shared" si="5"/>
        <v>0.87653505555141087</v>
      </c>
      <c r="K12" s="1">
        <f t="shared" si="15"/>
        <v>-0.41466731583189348</v>
      </c>
      <c r="L12" s="1">
        <f t="shared" si="16"/>
        <v>-0.91871497418518433</v>
      </c>
      <c r="M12" s="1">
        <f t="shared" si="6"/>
        <v>10.445456445913708</v>
      </c>
      <c r="N12" s="1">
        <f t="shared" si="1"/>
        <v>9.9725127282726831</v>
      </c>
      <c r="O12" s="1">
        <f t="shared" si="7"/>
        <v>3.4526445046861944</v>
      </c>
      <c r="P12" s="1">
        <f t="shared" si="8"/>
        <v>-0.41466731583189348</v>
      </c>
      <c r="Q12" s="1">
        <f t="shared" si="9"/>
        <v>0.82894722369696017</v>
      </c>
      <c r="S12" s="4">
        <f t="shared" si="17"/>
        <v>10</v>
      </c>
      <c r="T12" s="2">
        <f t="shared" si="18"/>
        <v>0.12300361241404004</v>
      </c>
      <c r="U12" s="2">
        <f t="shared" si="19"/>
        <v>0.12300361241404004</v>
      </c>
      <c r="V12" s="2">
        <f t="shared" si="10"/>
        <v>-0.52564543256559848</v>
      </c>
      <c r="W12" s="2">
        <f t="shared" si="11"/>
        <v>-0.86567021692168533</v>
      </c>
      <c r="X12" s="2">
        <f t="shared" ref="X12:Y12" si="28">C160</f>
        <v>-1.0154943225169486</v>
      </c>
      <c r="Y12" s="2">
        <f t="shared" si="28"/>
        <v>0.25425411063791126</v>
      </c>
    </row>
    <row r="13" spans="1:25" ht="19.8" thickTop="1" thickBot="1" x14ac:dyDescent="0.45">
      <c r="A13" s="8" t="s">
        <v>22</v>
      </c>
      <c r="B13" s="27">
        <v>4172</v>
      </c>
      <c r="C13" s="1">
        <f t="shared" si="13"/>
        <v>-9.6794498424845762E-2</v>
      </c>
      <c r="D13" s="1">
        <f t="shared" ref="D13:D64" si="29">E12*(C13-C12)+D12</f>
        <v>0.99574187526381908</v>
      </c>
      <c r="E13" s="1">
        <f t="shared" si="2"/>
        <v>-2.3499691326814944</v>
      </c>
      <c r="F13" s="1">
        <f t="shared" si="0"/>
        <v>2.4277581344122581</v>
      </c>
      <c r="G13" s="1">
        <f t="shared" si="3"/>
        <v>3.2966359725344869</v>
      </c>
      <c r="H13" s="1">
        <f t="shared" si="4"/>
        <v>-9.6794498424845762E-2</v>
      </c>
      <c r="I13" s="1">
        <f t="shared" si="5"/>
        <v>-0.52564543256559848</v>
      </c>
      <c r="K13" s="1">
        <f t="shared" si="15"/>
        <v>-0.23337294855568883</v>
      </c>
      <c r="L13" s="1">
        <f t="shared" si="16"/>
        <v>0.97498744308789465</v>
      </c>
      <c r="M13" s="1">
        <f t="shared" si="6"/>
        <v>-1.7343601502119563</v>
      </c>
      <c r="N13" s="1">
        <f t="shared" si="1"/>
        <v>1.9026555120633744</v>
      </c>
      <c r="O13" s="1">
        <f t="shared" si="7"/>
        <v>3.2948791085415903</v>
      </c>
      <c r="P13" s="1">
        <f t="shared" si="8"/>
        <v>-0.23337294855568883</v>
      </c>
      <c r="Q13" s="1">
        <f t="shared" si="9"/>
        <v>-0.41466731583189342</v>
      </c>
      <c r="S13" s="4">
        <f t="shared" si="17"/>
        <v>11</v>
      </c>
      <c r="T13" s="2">
        <f t="shared" si="18"/>
        <v>0.13814636982233097</v>
      </c>
      <c r="U13" s="2">
        <f t="shared" si="19"/>
        <v>0.13814636982233097</v>
      </c>
      <c r="V13" s="2">
        <f t="shared" si="10"/>
        <v>-9.6794498424845762E-2</v>
      </c>
      <c r="W13" s="2">
        <f t="shared" si="11"/>
        <v>0.99574187526381908</v>
      </c>
      <c r="X13" s="2">
        <f t="shared" ref="X13:Y13" si="30">C161</f>
        <v>1.0452652437166956</v>
      </c>
      <c r="Y13" s="2">
        <f t="shared" si="30"/>
        <v>-9.4859104387240156E-2</v>
      </c>
    </row>
    <row r="14" spans="1:25" ht="16.8" thickTop="1" thickBot="1" x14ac:dyDescent="0.35">
      <c r="A14" s="20" t="s">
        <v>20</v>
      </c>
      <c r="B14" s="26" t="s">
        <v>21</v>
      </c>
      <c r="C14" s="1">
        <f t="shared" si="13"/>
        <v>0.6584125267684876</v>
      </c>
      <c r="D14" s="1">
        <f t="shared" si="29"/>
        <v>-0.77897132272473002</v>
      </c>
      <c r="E14" s="1">
        <f t="shared" si="2"/>
        <v>-0.78410872744832061</v>
      </c>
      <c r="F14" s="1">
        <f t="shared" si="0"/>
        <v>-1.2079977833454911</v>
      </c>
      <c r="G14" s="1">
        <f t="shared" si="3"/>
        <v>3.4522045333892377</v>
      </c>
      <c r="H14" s="1">
        <f t="shared" si="4"/>
        <v>0.6584125267684876</v>
      </c>
      <c r="I14" s="1">
        <f t="shared" si="5"/>
        <v>-9.6794498424845749E-2</v>
      </c>
      <c r="K14" s="1">
        <f t="shared" si="15"/>
        <v>0.73860084071313026</v>
      </c>
      <c r="L14" s="1">
        <f t="shared" si="16"/>
        <v>-0.71076516407045887</v>
      </c>
      <c r="M14" s="1">
        <f t="shared" si="6"/>
        <v>-0.65824896690614754</v>
      </c>
      <c r="N14" s="1">
        <f t="shared" si="1"/>
        <v>-1.1377931703029656</v>
      </c>
      <c r="O14" s="1">
        <f t="shared" si="7"/>
        <v>3.5165687395569534</v>
      </c>
      <c r="P14" s="1">
        <f t="shared" si="8"/>
        <v>0.73860084071313026</v>
      </c>
      <c r="Q14" s="1">
        <f t="shared" si="9"/>
        <v>-0.23337294855568844</v>
      </c>
      <c r="S14" s="4">
        <f t="shared" si="17"/>
        <v>12</v>
      </c>
      <c r="T14" s="2">
        <f t="shared" si="18"/>
        <v>0.10527224597041795</v>
      </c>
      <c r="U14" s="2">
        <f t="shared" si="19"/>
        <v>0.17102049367424399</v>
      </c>
      <c r="V14" s="2">
        <f t="shared" si="10"/>
        <v>0.6584125267684876</v>
      </c>
      <c r="W14" s="2">
        <f t="shared" si="11"/>
        <v>-0.77897132272473002</v>
      </c>
      <c r="X14" s="2">
        <f t="shared" ref="X14:Y14" si="31">C162</f>
        <v>-1.0495709161338833</v>
      </c>
      <c r="Y14" s="2">
        <f t="shared" si="31"/>
        <v>-2.8585583888408622E-2</v>
      </c>
    </row>
    <row r="15" spans="1:25" ht="16.2" thickTop="1" x14ac:dyDescent="0.3">
      <c r="A15" s="21">
        <v>0</v>
      </c>
      <c r="B15" s="22">
        <v>-0.53</v>
      </c>
      <c r="C15" s="1">
        <f t="shared" si="13"/>
        <v>-0.92911980645383918</v>
      </c>
      <c r="D15" s="1">
        <f t="shared" si="29"/>
        <v>0.46582663486129194</v>
      </c>
      <c r="E15" s="1">
        <f t="shared" si="2"/>
        <v>-0.35929709721246184</v>
      </c>
      <c r="F15" s="1">
        <f t="shared" si="0"/>
        <v>1.0101092111827816</v>
      </c>
      <c r="G15" s="1">
        <f t="shared" si="3"/>
        <v>3.7520189309608853</v>
      </c>
      <c r="H15" s="1">
        <f t="shared" si="4"/>
        <v>-0.92911980645383918</v>
      </c>
      <c r="I15" s="1">
        <f t="shared" si="5"/>
        <v>0.6584125267684876</v>
      </c>
      <c r="K15" s="1">
        <f t="shared" si="15"/>
        <v>-0.95919098191038188</v>
      </c>
      <c r="L15" s="1">
        <f t="shared" si="16"/>
        <v>0.4068045491931731</v>
      </c>
      <c r="M15" s="1">
        <f t="shared" si="6"/>
        <v>-0.30125467404001599</v>
      </c>
      <c r="N15" s="1">
        <f t="shared" si="1"/>
        <v>0.99256626792902336</v>
      </c>
      <c r="O15" s="1">
        <f t="shared" si="7"/>
        <v>3.7990300024359605</v>
      </c>
      <c r="P15" s="1">
        <f t="shared" si="8"/>
        <v>-0.95919098191038188</v>
      </c>
      <c r="Q15" s="1">
        <f t="shared" si="9"/>
        <v>0.73860084071313026</v>
      </c>
      <c r="S15" s="4">
        <f t="shared" si="17"/>
        <v>13</v>
      </c>
      <c r="T15" s="2">
        <f t="shared" si="18"/>
        <v>6.6241091400677687E-2</v>
      </c>
      <c r="U15" s="2">
        <f t="shared" si="19"/>
        <v>0.21005164824398426</v>
      </c>
      <c r="V15" s="2">
        <f t="shared" si="10"/>
        <v>-0.92911980645383918</v>
      </c>
      <c r="W15" s="2">
        <f t="shared" si="11"/>
        <v>0.46582663486129194</v>
      </c>
      <c r="X15" s="2">
        <f t="shared" ref="X15:Y15" si="32">C163</f>
        <v>1.0359375737804544</v>
      </c>
      <c r="Y15" s="2">
        <f t="shared" si="32"/>
        <v>0.16311409200684079</v>
      </c>
    </row>
    <row r="16" spans="1:25" x14ac:dyDescent="0.3">
      <c r="A16" s="23">
        <v>0.14180000000000001</v>
      </c>
      <c r="B16" s="24">
        <v>1.37</v>
      </c>
      <c r="C16" s="1">
        <f t="shared" si="13"/>
        <v>1.0206648249413681</v>
      </c>
      <c r="D16" s="1">
        <f t="shared" si="29"/>
        <v>-0.23472532338847596</v>
      </c>
      <c r="E16" s="1">
        <f t="shared" si="2"/>
        <v>-0.15286618545940533</v>
      </c>
      <c r="F16" s="1">
        <f t="shared" si="0"/>
        <v>-0.96165464866416739</v>
      </c>
      <c r="G16" s="1">
        <f t="shared" si="3"/>
        <v>3.9168709391179699</v>
      </c>
      <c r="H16" s="1">
        <f t="shared" si="4"/>
        <v>1.0206648249413681</v>
      </c>
      <c r="I16" s="1">
        <f t="shared" si="5"/>
        <v>-0.92911980645383918</v>
      </c>
      <c r="K16" s="1">
        <f t="shared" si="15"/>
        <v>1.0303506625591832</v>
      </c>
      <c r="L16" s="1">
        <f t="shared" si="16"/>
        <v>-0.19255417040054312</v>
      </c>
      <c r="M16" s="1">
        <f t="shared" si="6"/>
        <v>-0.11427437184480436</v>
      </c>
      <c r="N16" s="1">
        <f t="shared" si="1"/>
        <v>-0.95656243095858162</v>
      </c>
      <c r="O16" s="1">
        <f t="shared" si="7"/>
        <v>3.9345509681182427</v>
      </c>
      <c r="P16" s="1">
        <f t="shared" si="8"/>
        <v>1.0303506625591832</v>
      </c>
      <c r="Q16" s="1">
        <f t="shared" si="9"/>
        <v>-0.95919098191038188</v>
      </c>
      <c r="S16" s="4">
        <f t="shared" si="17"/>
        <v>14</v>
      </c>
      <c r="T16" s="2">
        <f t="shared" si="18"/>
        <v>4.3269176034335548E-2</v>
      </c>
      <c r="U16" s="2">
        <f t="shared" si="19"/>
        <v>0.23302356361032639</v>
      </c>
      <c r="V16" s="2">
        <f t="shared" si="10"/>
        <v>1.0206648249413681</v>
      </c>
      <c r="W16" s="2">
        <f t="shared" si="11"/>
        <v>-0.23472532338847596</v>
      </c>
      <c r="X16" s="2">
        <f t="shared" ref="X16:Y16" si="33">C164</f>
        <v>-0.98104122906936175</v>
      </c>
      <c r="Y16" s="2">
        <f t="shared" si="33"/>
        <v>-0.35642226589336201</v>
      </c>
    </row>
    <row r="17" spans="1:25" x14ac:dyDescent="0.3">
      <c r="A17" s="23">
        <v>0.20100000000000001</v>
      </c>
      <c r="B17" s="24">
        <v>2.13</v>
      </c>
      <c r="C17" s="1">
        <f t="shared" si="13"/>
        <v>-1.046526021764842</v>
      </c>
      <c r="D17" s="1">
        <f t="shared" si="29"/>
        <v>8.127825596410071E-2</v>
      </c>
      <c r="E17" s="1">
        <f t="shared" si="2"/>
        <v>-1.9144701044133013E-2</v>
      </c>
      <c r="F17" s="1">
        <f t="shared" si="0"/>
        <v>0.95078599962596344</v>
      </c>
      <c r="G17" s="1">
        <f t="shared" si="3"/>
        <v>3.9731570275216157</v>
      </c>
      <c r="H17" s="1">
        <f t="shared" si="4"/>
        <v>-1.046526021764842</v>
      </c>
      <c r="I17" s="1">
        <f t="shared" si="5"/>
        <v>1.0206648249413679</v>
      </c>
      <c r="K17" s="1">
        <f t="shared" si="15"/>
        <v>-1.048933745147052</v>
      </c>
      <c r="L17" s="1">
        <f t="shared" si="16"/>
        <v>4.505474917678301E-2</v>
      </c>
      <c r="M17" s="1">
        <f t="shared" si="6"/>
        <v>1.9142701090583254E-2</v>
      </c>
      <c r="N17" s="1">
        <f t="shared" si="1"/>
        <v>-0.9505513582015771</v>
      </c>
      <c r="O17" s="1">
        <f t="shared" si="7"/>
        <v>3.9771031879967813</v>
      </c>
      <c r="P17" s="1">
        <f t="shared" si="8"/>
        <v>-1.048933745147052</v>
      </c>
      <c r="Q17" s="1">
        <f t="shared" si="9"/>
        <v>1.0303506625591834</v>
      </c>
      <c r="S17" s="4">
        <f t="shared" si="17"/>
        <v>15</v>
      </c>
      <c r="T17" s="2">
        <f t="shared" si="18"/>
        <v>3.6303437521205788E-2</v>
      </c>
      <c r="U17" s="2">
        <f t="shared" si="19"/>
        <v>0.23998930212345615</v>
      </c>
      <c r="V17" s="2">
        <f t="shared" si="10"/>
        <v>-1.046526021764842</v>
      </c>
      <c r="W17" s="2">
        <f t="shared" si="11"/>
        <v>8.127825596410071E-2</v>
      </c>
      <c r="X17" s="2">
        <f t="shared" ref="X17:Y17" si="34">C165</f>
        <v>0.80485932826062312</v>
      </c>
      <c r="Y17" s="2">
        <f t="shared" si="34"/>
        <v>0.6422052862369011</v>
      </c>
    </row>
    <row r="18" spans="1:25" x14ac:dyDescent="0.3">
      <c r="A18" s="23">
        <v>0.24679999999999999</v>
      </c>
      <c r="B18" s="24">
        <v>2.68</v>
      </c>
      <c r="C18" s="1">
        <f t="shared" si="13"/>
        <v>1.04911028627212</v>
      </c>
      <c r="D18" s="1">
        <f t="shared" si="29"/>
        <v>4.1157925349502432E-2</v>
      </c>
      <c r="E18" s="1">
        <f t="shared" si="2"/>
        <v>0.10598763494878766</v>
      </c>
      <c r="F18" s="1">
        <f t="shared" si="0"/>
        <v>-0.95593618696956895</v>
      </c>
      <c r="G18" s="1">
        <f t="shared" si="3"/>
        <v>3.9843115183319742</v>
      </c>
      <c r="H18" s="1">
        <f t="shared" si="4"/>
        <v>1.04911028627212</v>
      </c>
      <c r="I18" s="1">
        <f t="shared" si="5"/>
        <v>-1.0465260217648418</v>
      </c>
      <c r="K18" s="1">
        <f t="shared" si="15"/>
        <v>1.0461855643356259</v>
      </c>
      <c r="L18" s="1">
        <f t="shared" si="16"/>
        <v>8.5160991867319097E-2</v>
      </c>
      <c r="M18" s="1">
        <f t="shared" si="6"/>
        <v>0.16124628739001065</v>
      </c>
      <c r="N18" s="1">
        <f t="shared" si="1"/>
        <v>-0.96265304055873957</v>
      </c>
      <c r="O18" s="1">
        <f t="shared" si="7"/>
        <v>3.9800783378612792</v>
      </c>
      <c r="P18" s="1">
        <f t="shared" si="8"/>
        <v>-1.048933745147052</v>
      </c>
      <c r="Q18" s="1">
        <f t="shared" si="9"/>
        <v>1.0461855643356259</v>
      </c>
      <c r="S18" s="4">
        <f t="shared" si="17"/>
        <v>16</v>
      </c>
      <c r="T18" s="2">
        <f t="shared" si="18"/>
        <v>4.4100157158191711E-2</v>
      </c>
      <c r="U18" s="2">
        <f t="shared" si="19"/>
        <v>0.24778602176044207</v>
      </c>
      <c r="V18" s="2">
        <f t="shared" si="10"/>
        <v>1.04911028627212</v>
      </c>
      <c r="W18" s="2">
        <f t="shared" si="11"/>
        <v>4.1157925349502432E-2</v>
      </c>
      <c r="X18" s="2">
        <f t="shared" ref="X18:Y18" si="35">C166</f>
        <v>-0.36558210348478826</v>
      </c>
      <c r="Y18" s="2">
        <f t="shared" si="35"/>
        <v>-0.93743013677060116</v>
      </c>
    </row>
    <row r="19" spans="1:25" x14ac:dyDescent="0.3">
      <c r="A19" s="23">
        <v>0.28570000000000001</v>
      </c>
      <c r="B19" s="24">
        <v>3.23</v>
      </c>
      <c r="C19" s="1">
        <f t="shared" si="13"/>
        <v>-1.032943189926476</v>
      </c>
      <c r="D19" s="1">
        <f t="shared" si="29"/>
        <v>-0.17951399842968874</v>
      </c>
      <c r="E19" s="1">
        <f t="shared" si="2"/>
        <v>0.28001466669121122</v>
      </c>
      <c r="F19" s="1">
        <f t="shared" si="0"/>
        <v>0.98717647527250174</v>
      </c>
      <c r="G19" s="1">
        <f t="shared" si="3"/>
        <v>3.9675154585871693</v>
      </c>
      <c r="H19" s="1">
        <f t="shared" si="4"/>
        <v>-1.032943189926476</v>
      </c>
      <c r="I19" s="1">
        <f t="shared" si="5"/>
        <v>1.0491102862721202</v>
      </c>
      <c r="K19" s="1">
        <f t="shared" si="15"/>
        <v>-1.0173133625316646</v>
      </c>
      <c r="L19" s="1">
        <f t="shared" si="16"/>
        <v>-0.24757054912330259</v>
      </c>
      <c r="M19" s="1">
        <f t="shared" si="6"/>
        <v>0.38141812811835296</v>
      </c>
      <c r="N19" s="1">
        <f t="shared" si="1"/>
        <v>1.0171611040693436</v>
      </c>
      <c r="O19" s="1">
        <f t="shared" si="7"/>
        <v>3.9480639301328866</v>
      </c>
      <c r="P19" s="1">
        <f t="shared" si="8"/>
        <v>-1.0173133625316646</v>
      </c>
      <c r="Q19" s="1">
        <f t="shared" si="9"/>
        <v>1.0461855643356262</v>
      </c>
      <c r="S19" s="4">
        <f t="shared" si="17"/>
        <v>17</v>
      </c>
      <c r="T19" s="2">
        <f t="shared" si="18"/>
        <v>6.982825786674067E-2</v>
      </c>
      <c r="U19" s="2">
        <f t="shared" si="19"/>
        <v>0.27351412246899104</v>
      </c>
      <c r="V19" s="2">
        <f t="shared" si="10"/>
        <v>-1.032943189926476</v>
      </c>
      <c r="W19" s="2">
        <f t="shared" si="11"/>
        <v>-0.17951399842968874</v>
      </c>
      <c r="X19" s="2">
        <f t="shared" ref="X19:Y19" si="36">C167</f>
        <v>-0.2851841249518407</v>
      </c>
      <c r="Y19" s="2">
        <f t="shared" si="36"/>
        <v>0.96240911571404031</v>
      </c>
    </row>
    <row r="20" spans="1:25" ht="16.2" thickBot="1" x14ac:dyDescent="0.35">
      <c r="A20" s="25">
        <v>0.32019999999999998</v>
      </c>
      <c r="B20" s="26">
        <v>4</v>
      </c>
      <c r="C20" s="1">
        <f t="shared" si="13"/>
        <v>0.97058576632584104</v>
      </c>
      <c r="D20" s="1">
        <f t="shared" si="29"/>
        <v>0.38150349446149412</v>
      </c>
      <c r="E20" s="1">
        <f t="shared" si="2"/>
        <v>0.60601260655904854</v>
      </c>
      <c r="F20" s="1">
        <f t="shared" si="0"/>
        <v>-1.1115458285193298</v>
      </c>
      <c r="G20" s="1">
        <f t="shared" si="3"/>
        <v>3.8975285952838852</v>
      </c>
      <c r="H20" s="1">
        <f t="shared" si="4"/>
        <v>0.97058576632584104</v>
      </c>
      <c r="I20" s="1">
        <f t="shared" si="5"/>
        <v>-1.032943189926476</v>
      </c>
      <c r="K20" s="1">
        <f t="shared" si="15"/>
        <v>0.91551732322635959</v>
      </c>
      <c r="L20" s="1">
        <f t="shared" si="16"/>
        <v>0.48964611300823557</v>
      </c>
      <c r="M20" s="1">
        <f t="shared" si="6"/>
        <v>0.84427903261889348</v>
      </c>
      <c r="N20" s="1">
        <f t="shared" si="1"/>
        <v>-1.2437991468215095</v>
      </c>
      <c r="O20" s="1">
        <f t="shared" si="7"/>
        <v>3.8376902450085231</v>
      </c>
      <c r="P20" s="1">
        <f t="shared" si="8"/>
        <v>0.91551732322635959</v>
      </c>
      <c r="Q20" s="1">
        <f t="shared" si="9"/>
        <v>-1.0173133625316646</v>
      </c>
      <c r="S20" s="4">
        <f t="shared" si="17"/>
        <v>18</v>
      </c>
      <c r="T20" s="2">
        <f t="shared" si="18"/>
        <v>0.12135633222682224</v>
      </c>
      <c r="U20" s="2">
        <f t="shared" si="19"/>
        <v>0.32504219682907259</v>
      </c>
      <c r="V20" s="2">
        <f t="shared" si="10"/>
        <v>0.97058576632584104</v>
      </c>
      <c r="W20" s="2">
        <f t="shared" si="11"/>
        <v>0.38150349446149412</v>
      </c>
      <c r="X20" s="2">
        <f t="shared" ref="X20:Y20" si="37">C168</f>
        <v>0.76486112350733459</v>
      </c>
      <c r="Y20" s="2">
        <f t="shared" si="37"/>
        <v>-0.68511048929136276</v>
      </c>
    </row>
    <row r="21" spans="1:25" ht="16.2" thickTop="1" x14ac:dyDescent="0.3">
      <c r="C21" s="1">
        <f t="shared" si="13"/>
        <v>-0.77399967411910287</v>
      </c>
      <c r="D21" s="1">
        <f t="shared" si="29"/>
        <v>-0.67573727566751218</v>
      </c>
      <c r="E21" s="1">
        <f t="shared" si="2"/>
        <v>1.5163607330486513</v>
      </c>
      <c r="F21" s="1">
        <f t="shared" si="0"/>
        <v>1.7267019914224375</v>
      </c>
      <c r="G21" s="1">
        <f t="shared" si="3"/>
        <v>3.7049673827306795</v>
      </c>
      <c r="H21" s="1">
        <f t="shared" si="4"/>
        <v>-0.77399967411910287</v>
      </c>
      <c r="I21" s="1">
        <f t="shared" si="5"/>
        <v>0.97058576632584104</v>
      </c>
      <c r="K21" s="1">
        <f t="shared" si="15"/>
        <v>-0.62019211183879153</v>
      </c>
      <c r="L21" s="1">
        <f t="shared" si="16"/>
        <v>-0.8069211632122778</v>
      </c>
      <c r="M21" s="1">
        <f t="shared" si="6"/>
        <v>2.7568962655022391</v>
      </c>
      <c r="N21" s="1">
        <f t="shared" si="1"/>
        <v>2.7871304691595862</v>
      </c>
      <c r="O21" s="1">
        <f t="shared" si="7"/>
        <v>3.581217765392994</v>
      </c>
      <c r="P21" s="1">
        <f t="shared" si="8"/>
        <v>-0.62019211183879153</v>
      </c>
      <c r="Q21" s="1">
        <f t="shared" si="9"/>
        <v>0.91551732322635959</v>
      </c>
      <c r="S21" s="4">
        <f t="shared" si="17"/>
        <v>19</v>
      </c>
      <c r="T21" s="2">
        <f t="shared" si="18"/>
        <v>0.20215335408043458</v>
      </c>
      <c r="U21" s="2">
        <f t="shared" si="19"/>
        <v>0.40583921868268491</v>
      </c>
      <c r="V21" s="2">
        <f t="shared" si="10"/>
        <v>-0.77399967411910287</v>
      </c>
      <c r="W21" s="2">
        <f t="shared" si="11"/>
        <v>-0.67573727566751218</v>
      </c>
      <c r="X21" s="2">
        <f t="shared" ref="X21:Y21" si="38">C169</f>
        <v>-0.96744143629066004</v>
      </c>
      <c r="Y21" s="2">
        <f t="shared" si="38"/>
        <v>0.38868003541478202</v>
      </c>
    </row>
    <row r="22" spans="1:25" x14ac:dyDescent="0.3">
      <c r="C22" s="1">
        <f t="shared" si="13"/>
        <v>0.30304193718097966</v>
      </c>
      <c r="D22" s="1">
        <f t="shared" si="29"/>
        <v>0.95744633156738135</v>
      </c>
      <c r="E22" s="1">
        <f t="shared" si="2"/>
        <v>-41.87798516685752</v>
      </c>
      <c r="F22" s="1">
        <f t="shared" si="0"/>
        <v>39.821055301208766</v>
      </c>
      <c r="G22" s="1">
        <f t="shared" si="3"/>
        <v>3.3999896048766578</v>
      </c>
      <c r="H22" s="1">
        <f t="shared" si="4"/>
        <v>0.30304193718097966</v>
      </c>
      <c r="I22" s="1">
        <f t="shared" si="5"/>
        <v>-0.77399967411910287</v>
      </c>
      <c r="K22" s="1">
        <f t="shared" si="15"/>
        <v>3.5024659391995332E-2</v>
      </c>
      <c r="L22" s="1">
        <f t="shared" si="16"/>
        <v>0.99944350648831326</v>
      </c>
      <c r="M22" s="1">
        <f t="shared" si="6"/>
        <v>-3.4206483655545243</v>
      </c>
      <c r="N22" s="1">
        <f t="shared" si="1"/>
        <v>3.3869763983918393</v>
      </c>
      <c r="O22" s="1">
        <f t="shared" si="7"/>
        <v>3.3131311698099539</v>
      </c>
      <c r="P22" s="1">
        <f t="shared" si="8"/>
        <v>3.5024659391995332E-2</v>
      </c>
      <c r="Q22" s="1">
        <f t="shared" si="9"/>
        <v>-0.6201921118387913</v>
      </c>
      <c r="S22" s="4">
        <f t="shared" si="17"/>
        <v>20</v>
      </c>
      <c r="T22" s="2">
        <f t="shared" si="18"/>
        <v>0.27128771423482662</v>
      </c>
      <c r="U22" s="2">
        <f t="shared" si="19"/>
        <v>0.47497357883707692</v>
      </c>
      <c r="V22" s="2">
        <f t="shared" si="10"/>
        <v>0.30304193718097966</v>
      </c>
      <c r="W22" s="2">
        <f t="shared" si="11"/>
        <v>0.95744633156738135</v>
      </c>
      <c r="X22" s="2">
        <f t="shared" ref="X22:Y22" si="39">C170</f>
        <v>1.0320332659895302</v>
      </c>
      <c r="Y22" s="2">
        <f t="shared" si="39"/>
        <v>-0.18419977789824626</v>
      </c>
    </row>
    <row r="23" spans="1:25" x14ac:dyDescent="0.3">
      <c r="C23" s="1">
        <f t="shared" si="13"/>
        <v>0.34843052270665198</v>
      </c>
      <c r="D23" s="1">
        <f t="shared" si="29"/>
        <v>-0.94333617982136797</v>
      </c>
      <c r="E23" s="1">
        <f t="shared" si="2"/>
        <v>-1.3928837916870951</v>
      </c>
      <c r="F23" s="1">
        <f t="shared" si="0"/>
        <v>-1.6299944302746865</v>
      </c>
      <c r="G23" s="1">
        <f t="shared" si="3"/>
        <v>3.3126829256708281</v>
      </c>
      <c r="H23" s="1">
        <f t="shared" si="4"/>
        <v>0.34843052270665198</v>
      </c>
      <c r="I23" s="1">
        <f t="shared" si="5"/>
        <v>0.30304193718097966</v>
      </c>
      <c r="K23" s="1">
        <f t="shared" si="15"/>
        <v>0.57230459914677245</v>
      </c>
      <c r="L23" s="1">
        <f t="shared" si="16"/>
        <v>-0.83840224127909846</v>
      </c>
      <c r="M23" s="1">
        <f t="shared" si="6"/>
        <v>-0.92498591773208405</v>
      </c>
      <c r="N23" s="1">
        <f t="shared" si="1"/>
        <v>-1.2946074086614237</v>
      </c>
      <c r="O23" s="1">
        <f t="shared" si="7"/>
        <v>3.3949087376798919</v>
      </c>
      <c r="P23" s="1">
        <f t="shared" si="8"/>
        <v>0.57230459914677245</v>
      </c>
      <c r="Q23" s="1">
        <f t="shared" si="9"/>
        <v>3.5024659391995325E-2</v>
      </c>
      <c r="S23" s="4">
        <f t="shared" si="17"/>
        <v>21</v>
      </c>
      <c r="T23" s="2">
        <f t="shared" si="18"/>
        <v>0.24724630140794765</v>
      </c>
      <c r="U23" s="2">
        <f t="shared" si="19"/>
        <v>0.49901499166395591</v>
      </c>
      <c r="V23" s="2">
        <f t="shared" si="10"/>
        <v>0.34843052270665198</v>
      </c>
      <c r="W23" s="2">
        <f t="shared" si="11"/>
        <v>-0.94333617982136797</v>
      </c>
      <c r="X23" s="2">
        <f t="shared" ref="X23:Y23" si="40">C171</f>
        <v>-1.0489511205061985</v>
      </c>
      <c r="Y23" s="2">
        <f t="shared" si="40"/>
        <v>4.468632716656995E-2</v>
      </c>
    </row>
    <row r="24" spans="1:25" x14ac:dyDescent="0.3">
      <c r="C24" s="1">
        <f t="shared" si="13"/>
        <v>-0.79656831412661133</v>
      </c>
      <c r="D24" s="1">
        <f t="shared" si="29"/>
        <v>0.65151414150426135</v>
      </c>
      <c r="E24" s="1">
        <f t="shared" si="2"/>
        <v>-0.5717815965167401</v>
      </c>
      <c r="F24" s="1">
        <f t="shared" si="0"/>
        <v>1.0950347385010082</v>
      </c>
      <c r="G24" s="1">
        <f t="shared" si="3"/>
        <v>3.5770521925732042</v>
      </c>
      <c r="H24" s="1">
        <f t="shared" si="4"/>
        <v>-0.79656831412661133</v>
      </c>
      <c r="I24" s="1">
        <f t="shared" si="5"/>
        <v>0.34843052270665198</v>
      </c>
      <c r="K24" s="1">
        <f t="shared" si="15"/>
        <v>-0.89664641653716404</v>
      </c>
      <c r="L24" s="1">
        <f t="shared" si="16"/>
        <v>0.5203567620667845</v>
      </c>
      <c r="M24" s="1">
        <f t="shared" si="6"/>
        <v>-0.41330503102060873</v>
      </c>
      <c r="N24" s="1">
        <f t="shared" si="1"/>
        <v>1.028350799240779</v>
      </c>
      <c r="O24" s="1">
        <f t="shared" si="7"/>
        <v>3.7007197961123977</v>
      </c>
      <c r="P24" s="1">
        <f t="shared" si="8"/>
        <v>-0.89664641653716404</v>
      </c>
      <c r="Q24" s="1">
        <f t="shared" si="9"/>
        <v>0.57230459914677279</v>
      </c>
      <c r="S24" s="4">
        <f t="shared" si="17"/>
        <v>22</v>
      </c>
      <c r="T24" s="2">
        <f t="shared" si="18"/>
        <v>0.1649784372668239</v>
      </c>
      <c r="U24" s="2">
        <f t="shared" si="19"/>
        <v>0.58128285580507966</v>
      </c>
      <c r="V24" s="2">
        <f t="shared" si="10"/>
        <v>-0.79656831412661133</v>
      </c>
      <c r="W24" s="2">
        <f t="shared" si="11"/>
        <v>0.65151414150426135</v>
      </c>
      <c r="X24" s="2">
        <f t="shared" ref="X24:Y24" si="41">C172</f>
        <v>1.0468373179787895</v>
      </c>
      <c r="Y24" s="2">
        <f t="shared" si="41"/>
        <v>7.7556970133595943E-2</v>
      </c>
    </row>
    <row r="25" spans="1:25" x14ac:dyDescent="0.3">
      <c r="C25" s="1">
        <f t="shared" si="13"/>
        <v>0.97825660631443478</v>
      </c>
      <c r="D25" s="1">
        <f t="shared" si="29"/>
        <v>-0.36329808504321637</v>
      </c>
      <c r="E25" s="1">
        <f t="shared" si="2"/>
        <v>-0.26368976165106112</v>
      </c>
      <c r="F25" s="1">
        <f t="shared" si="0"/>
        <v>-0.98310556487685619</v>
      </c>
      <c r="G25" s="1">
        <f t="shared" si="3"/>
        <v>3.8351065935488098</v>
      </c>
      <c r="H25" s="1">
        <f t="shared" si="4"/>
        <v>0.97825660631443478</v>
      </c>
      <c r="I25" s="1">
        <f t="shared" si="5"/>
        <v>-0.79656831412661133</v>
      </c>
      <c r="K25" s="1">
        <f t="shared" si="15"/>
        <v>1.0115046180664</v>
      </c>
      <c r="L25" s="1">
        <f t="shared" si="16"/>
        <v>-0.26829166048204822</v>
      </c>
      <c r="M25" s="1">
        <f t="shared" si="6"/>
        <v>-0.17894056496291708</v>
      </c>
      <c r="N25" s="1">
        <f t="shared" si="1"/>
        <v>-0.96547276748417232</v>
      </c>
      <c r="O25" s="1">
        <f t="shared" si="7"/>
        <v>3.8957544358243164</v>
      </c>
      <c r="P25" s="1">
        <f t="shared" si="8"/>
        <v>1.0115046180664</v>
      </c>
      <c r="Q25" s="1">
        <f t="shared" si="9"/>
        <v>-0.89664641653716404</v>
      </c>
      <c r="S25" s="4">
        <f t="shared" si="17"/>
        <v>23</v>
      </c>
      <c r="T25" s="2">
        <f t="shared" si="18"/>
        <v>0.10065610261358102</v>
      </c>
      <c r="U25" s="2">
        <f t="shared" si="19"/>
        <v>0.64560519045832254</v>
      </c>
      <c r="V25" s="2">
        <f t="shared" si="10"/>
        <v>0.97825660631443478</v>
      </c>
      <c r="W25" s="2">
        <f t="shared" si="11"/>
        <v>-0.36329808504321637</v>
      </c>
      <c r="X25" s="2">
        <f t="shared" ref="X25:Y25" si="42">C173</f>
        <v>-1.0219888652603186</v>
      </c>
      <c r="Y25" s="2">
        <f t="shared" si="42"/>
        <v>-0.22944033116183335</v>
      </c>
    </row>
    <row r="26" spans="1:25" x14ac:dyDescent="0.3">
      <c r="C26" s="1">
        <f t="shared" si="13"/>
        <v>-1.0351450979666323</v>
      </c>
      <c r="D26" s="1">
        <f t="shared" si="29"/>
        <v>0.16761533046649846</v>
      </c>
      <c r="E26" s="1">
        <f t="shared" si="2"/>
        <v>-9.5791725702441516E-2</v>
      </c>
      <c r="F26" s="1">
        <f t="shared" si="0"/>
        <v>0.95496328009665232</v>
      </c>
      <c r="G26" s="1">
        <f t="shared" si="3"/>
        <v>3.9474053891581886</v>
      </c>
      <c r="H26" s="1">
        <f t="shared" si="4"/>
        <v>-1.0351450979666323</v>
      </c>
      <c r="I26" s="1">
        <f t="shared" si="5"/>
        <v>0.97825660631443467</v>
      </c>
      <c r="K26" s="1">
        <f t="shared" si="15"/>
        <v>-1.0447726528526562</v>
      </c>
      <c r="L26" s="1">
        <f t="shared" si="16"/>
        <v>9.9659756096612984E-2</v>
      </c>
      <c r="M26" s="1">
        <f t="shared" si="6"/>
        <v>-3.2507176252017538E-2</v>
      </c>
      <c r="N26" s="1">
        <f t="shared" si="1"/>
        <v>0.95087925168084364</v>
      </c>
      <c r="O26" s="1">
        <f t="shared" si="7"/>
        <v>3.9665213499740486</v>
      </c>
      <c r="P26" s="1">
        <f t="shared" si="8"/>
        <v>-1.0447726528526562</v>
      </c>
      <c r="Q26" s="1">
        <f t="shared" si="9"/>
        <v>1.0115046180663998</v>
      </c>
      <c r="S26" s="4">
        <f t="shared" si="17"/>
        <v>24</v>
      </c>
      <c r="T26" s="2">
        <f t="shared" si="18"/>
        <v>6.8634174439738377E-2</v>
      </c>
      <c r="U26" s="2">
        <f t="shared" si="19"/>
        <v>0.67762711863216518</v>
      </c>
      <c r="V26" s="2">
        <f t="shared" si="10"/>
        <v>-1.0351450979666323</v>
      </c>
      <c r="W26" s="2">
        <f t="shared" si="11"/>
        <v>0.16761533046649846</v>
      </c>
      <c r="X26" s="2">
        <f t="shared" ref="X26:Y26" si="43">C174</f>
        <v>0.93350461649281857</v>
      </c>
      <c r="Y26" s="2">
        <f t="shared" si="43"/>
        <v>0.45780619629547037</v>
      </c>
    </row>
    <row r="27" spans="1:25" x14ac:dyDescent="0.3">
      <c r="C27" s="1">
        <f t="shared" si="13"/>
        <v>1.0494598198652985</v>
      </c>
      <c r="D27" s="1">
        <f t="shared" si="29"/>
        <v>-3.2072572020418522E-2</v>
      </c>
      <c r="E27" s="1">
        <f t="shared" si="2"/>
        <v>2.8146174753777505E-2</v>
      </c>
      <c r="F27" s="1">
        <f t="shared" si="0"/>
        <v>0.95098827285821075</v>
      </c>
      <c r="G27" s="1">
        <f t="shared" si="3"/>
        <v>3.9810225545451829</v>
      </c>
      <c r="H27" s="1">
        <f t="shared" si="4"/>
        <v>1.0494598198652985</v>
      </c>
      <c r="I27" s="1">
        <f t="shared" si="5"/>
        <v>-1.0351450979666323</v>
      </c>
      <c r="K27" s="1">
        <f t="shared" si="15"/>
        <v>1.0494762344272999</v>
      </c>
      <c r="L27" s="1">
        <f t="shared" si="16"/>
        <v>3.1581638402211842E-2</v>
      </c>
      <c r="M27" s="1">
        <f t="shared" si="6"/>
        <v>9.9148934949169265E-2</v>
      </c>
      <c r="N27" s="1">
        <f t="shared" si="1"/>
        <v>-0.95503716737824085</v>
      </c>
      <c r="O27" s="1">
        <f t="shared" si="7"/>
        <v>3.9823485001622987</v>
      </c>
      <c r="P27" s="1">
        <f t="shared" si="8"/>
        <v>1.0494762344272999</v>
      </c>
      <c r="Q27" s="1">
        <f t="shared" si="9"/>
        <v>-1.0447726528526562</v>
      </c>
      <c r="S27" s="4">
        <f t="shared" si="17"/>
        <v>25</v>
      </c>
      <c r="T27" s="2">
        <f t="shared" si="18"/>
        <v>6.3654212539048419E-2</v>
      </c>
      <c r="U27" s="2">
        <f t="shared" si="19"/>
        <v>0.68260708053285513</v>
      </c>
      <c r="V27" s="2">
        <f t="shared" si="10"/>
        <v>1.0494598198652985</v>
      </c>
      <c r="W27" s="2">
        <f t="shared" si="11"/>
        <v>-3.2072572020418522E-2</v>
      </c>
      <c r="X27" s="2">
        <f t="shared" ref="X27:Y27" si="44">C175</f>
        <v>-0.67015169040551403</v>
      </c>
      <c r="Y27" s="2">
        <f t="shared" si="44"/>
        <v>-0.76983769638311095</v>
      </c>
    </row>
    <row r="28" spans="1:25" x14ac:dyDescent="0.3">
      <c r="C28" s="1">
        <f t="shared" si="13"/>
        <v>-1.0456394445190342</v>
      </c>
      <c r="D28" s="1">
        <f t="shared" si="29"/>
        <v>-9.1041602042290642E-2</v>
      </c>
      <c r="E28" s="1">
        <f t="shared" si="2"/>
        <v>0.16472558993335273</v>
      </c>
      <c r="F28" s="1">
        <f t="shared" si="0"/>
        <v>0.96342268162215838</v>
      </c>
      <c r="G28" s="1">
        <f t="shared" si="3"/>
        <v>3.9814471088950176</v>
      </c>
      <c r="H28" s="1">
        <f t="shared" si="4"/>
        <v>1.0494598198652985</v>
      </c>
      <c r="I28" s="1">
        <f t="shared" si="5"/>
        <v>-1.0456394445190342</v>
      </c>
      <c r="K28" s="1">
        <f t="shared" si="15"/>
        <v>-1.0338018626541232</v>
      </c>
      <c r="L28" s="1">
        <f t="shared" si="16"/>
        <v>-0.17497316612634328</v>
      </c>
      <c r="M28" s="1">
        <f t="shared" si="6"/>
        <v>0.27689994847974181</v>
      </c>
      <c r="N28" s="1">
        <f t="shared" si="1"/>
        <v>0.98613882499785166</v>
      </c>
      <c r="O28" s="1">
        <f t="shared" si="7"/>
        <v>3.9667679113754692</v>
      </c>
      <c r="P28" s="1">
        <f t="shared" si="8"/>
        <v>-1.0338018626541232</v>
      </c>
      <c r="Q28" s="1">
        <f t="shared" si="9"/>
        <v>1.0494762344272999</v>
      </c>
      <c r="S28" s="4">
        <f t="shared" si="17"/>
        <v>26</v>
      </c>
      <c r="T28" s="2">
        <f t="shared" si="18"/>
        <v>8.4762230940460176E-2</v>
      </c>
      <c r="U28" s="2">
        <f t="shared" si="19"/>
        <v>0.70371509893426687</v>
      </c>
      <c r="V28" s="2">
        <f t="shared" si="10"/>
        <v>-1.0456394445190342</v>
      </c>
      <c r="W28" s="2">
        <f t="shared" si="11"/>
        <v>-9.1041602042290642E-2</v>
      </c>
      <c r="X28" s="2">
        <f t="shared" ref="X28:Y28" si="45">C176</f>
        <v>0.11594896131556287</v>
      </c>
      <c r="Y28" s="2">
        <f t="shared" si="45"/>
        <v>0.99388417287342501</v>
      </c>
    </row>
    <row r="29" spans="1:25" x14ac:dyDescent="0.3">
      <c r="C29" s="1">
        <f t="shared" si="13"/>
        <v>1.0170019829694446</v>
      </c>
      <c r="D29" s="1">
        <f t="shared" si="29"/>
        <v>0.24872822392172181</v>
      </c>
      <c r="E29" s="1">
        <f t="shared" si="2"/>
        <v>0.38039282357377463</v>
      </c>
      <c r="F29" s="1">
        <f t="shared" si="0"/>
        <v>-1.0170652096036514</v>
      </c>
      <c r="G29" s="1">
        <f t="shared" si="3"/>
        <v>3.949347322195818</v>
      </c>
      <c r="H29" s="1">
        <f t="shared" si="4"/>
        <v>1.0170019829694446</v>
      </c>
      <c r="I29" s="1">
        <f t="shared" si="5"/>
        <v>-1.0456394445190342</v>
      </c>
      <c r="K29" s="1">
        <f t="shared" si="15"/>
        <v>0.97115037378987246</v>
      </c>
      <c r="L29" s="1">
        <f t="shared" si="16"/>
        <v>0.3801980048493423</v>
      </c>
      <c r="M29" s="1">
        <f t="shared" si="6"/>
        <v>0.6059702785800154</v>
      </c>
      <c r="N29" s="1">
        <f t="shared" si="1"/>
        <v>-1.1112507079570901</v>
      </c>
      <c r="O29" s="1">
        <f t="shared" si="7"/>
        <v>3.896588953252127</v>
      </c>
      <c r="P29" s="1">
        <f t="shared" si="8"/>
        <v>0.97115037378987246</v>
      </c>
      <c r="Q29" s="1">
        <f t="shared" si="9"/>
        <v>-1.0338018626541232</v>
      </c>
      <c r="S29" s="4">
        <f t="shared" si="17"/>
        <v>27</v>
      </c>
      <c r="T29" s="2">
        <f t="shared" si="18"/>
        <v>0.13923603470909657</v>
      </c>
      <c r="U29" s="2">
        <f t="shared" si="19"/>
        <v>0.75818890270290329</v>
      </c>
      <c r="V29" s="2">
        <f t="shared" si="10"/>
        <v>1.0170019829694446</v>
      </c>
      <c r="W29" s="2">
        <f t="shared" si="11"/>
        <v>0.24872822392172181</v>
      </c>
      <c r="X29" s="2">
        <f t="shared" ref="X29:Y29" si="46">C177</f>
        <v>0.5109284654173013</v>
      </c>
      <c r="Y29" s="2">
        <f t="shared" si="46"/>
        <v>-0.87362569921952249</v>
      </c>
    </row>
    <row r="30" spans="1:25" x14ac:dyDescent="0.3">
      <c r="C30" s="1">
        <f t="shared" si="13"/>
        <v>-0.91708180448943255</v>
      </c>
      <c r="D30" s="1">
        <f t="shared" si="29"/>
        <v>-0.48698336901802064</v>
      </c>
      <c r="E30" s="1">
        <f t="shared" si="2"/>
        <v>0.83514067246191359</v>
      </c>
      <c r="F30" s="1">
        <f t="shared" si="0"/>
        <v>1.2385198491088951</v>
      </c>
      <c r="G30" s="1">
        <f t="shared" si="3"/>
        <v>3.8408154993267116</v>
      </c>
      <c r="H30" s="1">
        <f t="shared" si="4"/>
        <v>-0.91708180448943255</v>
      </c>
      <c r="I30" s="1">
        <f t="shared" si="5"/>
        <v>1.0170019829694443</v>
      </c>
      <c r="K30" s="1">
        <f t="shared" si="15"/>
        <v>-0.77304208992930645</v>
      </c>
      <c r="L30" s="1">
        <f t="shared" si="16"/>
        <v>-0.67673078828773203</v>
      </c>
      <c r="M30" s="1">
        <f t="shared" si="6"/>
        <v>1.5254262592512722</v>
      </c>
      <c r="N30" s="1">
        <f t="shared" si="1"/>
        <v>1.7334748785526193</v>
      </c>
      <c r="O30" s="1">
        <f t="shared" si="7"/>
        <v>3.70266219390993</v>
      </c>
      <c r="P30" s="1">
        <f t="shared" si="8"/>
        <v>-0.77304208992930645</v>
      </c>
      <c r="Q30" s="1">
        <f t="shared" si="9"/>
        <v>0.97115037378987235</v>
      </c>
      <c r="S30" s="4">
        <f t="shared" si="17"/>
        <v>28</v>
      </c>
      <c r="T30" s="2">
        <f t="shared" si="18"/>
        <v>0.238225780490018</v>
      </c>
      <c r="U30" s="2">
        <f t="shared" si="19"/>
        <v>0.85717864848382475</v>
      </c>
      <c r="V30" s="2">
        <f t="shared" si="10"/>
        <v>-0.91708180448943255</v>
      </c>
      <c r="W30" s="2">
        <f t="shared" si="11"/>
        <v>-0.48698336901802064</v>
      </c>
      <c r="X30" s="2">
        <f t="shared" ref="X30:Y30" si="47">C178</f>
        <v>-0.87034563535974518</v>
      </c>
      <c r="Y30" s="2">
        <f t="shared" si="47"/>
        <v>0.55939591244248665</v>
      </c>
    </row>
    <row r="31" spans="1:25" x14ac:dyDescent="0.3">
      <c r="C31" s="1">
        <f t="shared" si="13"/>
        <v>0.62673622596874179</v>
      </c>
      <c r="D31" s="1">
        <f t="shared" si="29"/>
        <v>0.80232185909764608</v>
      </c>
      <c r="E31" s="1">
        <f t="shared" si="2"/>
        <v>2.6740553359926427</v>
      </c>
      <c r="F31" s="1">
        <f t="shared" si="0"/>
        <v>-2.7139212806747923</v>
      </c>
      <c r="G31" s="1">
        <f t="shared" si="3"/>
        <v>3.5873972778325083</v>
      </c>
      <c r="H31" s="1">
        <f t="shared" si="4"/>
        <v>0.62673622596874179</v>
      </c>
      <c r="I31" s="1">
        <f t="shared" si="5"/>
        <v>-0.91708180448943255</v>
      </c>
      <c r="K31" s="1">
        <f t="shared" si="15"/>
        <v>0.29900437459561602</v>
      </c>
      <c r="L31" s="1">
        <f t="shared" si="16"/>
        <v>0.95859703983607192</v>
      </c>
      <c r="M31" s="1">
        <f t="shared" si="6"/>
        <v>-34.661721156795416</v>
      </c>
      <c r="N31" s="1">
        <f t="shared" si="1"/>
        <v>32.955417514581306</v>
      </c>
      <c r="O31" s="1">
        <f t="shared" si="7"/>
        <v>3.396793688892175</v>
      </c>
      <c r="P31" s="1">
        <f t="shared" si="8"/>
        <v>0.29900437459561602</v>
      </c>
      <c r="Q31" s="1">
        <f t="shared" si="9"/>
        <v>-0.77304208992930645</v>
      </c>
      <c r="S31" s="4">
        <f t="shared" si="17"/>
        <v>29</v>
      </c>
      <c r="T31" s="2">
        <f t="shared" si="18"/>
        <v>0.36308414798677768</v>
      </c>
      <c r="U31" s="2">
        <f t="shared" si="19"/>
        <v>0.98203701598058446</v>
      </c>
      <c r="V31" s="2">
        <f t="shared" si="10"/>
        <v>0.62673622596874179</v>
      </c>
      <c r="W31" s="2">
        <f t="shared" si="11"/>
        <v>0.80232185909764608</v>
      </c>
      <c r="X31" s="2">
        <f t="shared" ref="X31:Y31" si="48">C179</f>
        <v>1.0024166789730629</v>
      </c>
      <c r="Y31" s="2">
        <f t="shared" si="48"/>
        <v>-0.29762598348735736</v>
      </c>
    </row>
    <row r="32" spans="1:25" x14ac:dyDescent="0.3">
      <c r="C32" s="1">
        <f t="shared" si="13"/>
        <v>-4.6893838301858642E-2</v>
      </c>
      <c r="D32" s="1">
        <f t="shared" si="29"/>
        <v>-0.99900220875021983</v>
      </c>
      <c r="E32" s="1">
        <f t="shared" si="2"/>
        <v>-3.574849903826923</v>
      </c>
      <c r="F32" s="1">
        <f t="shared" si="0"/>
        <v>-3.5287488561757758</v>
      </c>
      <c r="G32" s="1">
        <f t="shared" si="3"/>
        <v>3.3170395339010215</v>
      </c>
      <c r="H32" s="1">
        <f t="shared" si="4"/>
        <v>-4.6893838301858642E-2</v>
      </c>
      <c r="I32" s="1">
        <f t="shared" si="5"/>
        <v>0.62673622596874179</v>
      </c>
      <c r="K32" s="1">
        <f t="shared" si="15"/>
        <v>0.35382308520556743</v>
      </c>
      <c r="L32" s="1">
        <f t="shared" si="16"/>
        <v>-0.94151382150112628</v>
      </c>
      <c r="M32" s="1">
        <f t="shared" si="6"/>
        <v>-1.3767745664183972</v>
      </c>
      <c r="N32" s="1">
        <f t="shared" si="1"/>
        <v>-1.6171802518145648</v>
      </c>
      <c r="O32" s="1">
        <f t="shared" si="7"/>
        <v>3.3121975785836013</v>
      </c>
      <c r="P32" s="1">
        <f t="shared" si="8"/>
        <v>0.35382308520556743</v>
      </c>
      <c r="Q32" s="1">
        <f t="shared" si="9"/>
        <v>0.29900437459561602</v>
      </c>
      <c r="S32" s="4">
        <f t="shared" si="17"/>
        <v>30</v>
      </c>
      <c r="T32" s="2">
        <f t="shared" si="18"/>
        <v>0.40481967276030212</v>
      </c>
      <c r="U32" s="2">
        <f t="shared" si="19"/>
        <v>1.023772540754109</v>
      </c>
      <c r="V32" s="2">
        <f t="shared" si="10"/>
        <v>-4.6893838301858642E-2</v>
      </c>
      <c r="W32" s="2">
        <f t="shared" si="11"/>
        <v>-0.99900220875021983</v>
      </c>
      <c r="X32" s="2">
        <f t="shared" ref="X32:Y32" si="49">C180</f>
        <v>-1.0418612320038532</v>
      </c>
      <c r="Y32" s="2">
        <f t="shared" si="49"/>
        <v>0.12426718799127756</v>
      </c>
    </row>
    <row r="33" spans="3:25" x14ac:dyDescent="0.3">
      <c r="C33" s="1">
        <f t="shared" si="13"/>
        <v>-0.56254471931974415</v>
      </c>
      <c r="D33" s="1">
        <f t="shared" si="29"/>
        <v>0.84437229366483624</v>
      </c>
      <c r="E33" s="1">
        <f t="shared" si="2"/>
        <v>-0.94366528949641282</v>
      </c>
      <c r="F33" s="1">
        <f t="shared" si="0"/>
        <v>1.3070494683178955</v>
      </c>
      <c r="G33" s="1">
        <f t="shared" si="3"/>
        <v>3.3913676059895241</v>
      </c>
      <c r="H33" s="1">
        <f t="shared" si="4"/>
        <v>-0.56254471931974415</v>
      </c>
      <c r="I33" s="1">
        <f t="shared" si="5"/>
        <v>-4.6893838301858698E-2</v>
      </c>
      <c r="K33" s="1">
        <f t="shared" si="15"/>
        <v>-0.80025970223232146</v>
      </c>
      <c r="L33" s="1">
        <f t="shared" si="16"/>
        <v>0.64739800778460865</v>
      </c>
      <c r="M33" s="1">
        <f t="shared" si="6"/>
        <v>-0.56467067988721686</v>
      </c>
      <c r="N33" s="1">
        <f t="shared" si="1"/>
        <v>1.0914258135601411</v>
      </c>
      <c r="O33" s="1">
        <f t="shared" si="7"/>
        <v>3.5789665642163131</v>
      </c>
      <c r="P33" s="1">
        <f t="shared" si="8"/>
        <v>-0.80025970223232146</v>
      </c>
      <c r="Q33" s="1">
        <f t="shared" si="9"/>
        <v>0.35382308520556727</v>
      </c>
      <c r="S33" s="4">
        <f t="shared" si="17"/>
        <v>31</v>
      </c>
      <c r="T33" s="2">
        <f t="shared" si="18"/>
        <v>0.30871877558573035</v>
      </c>
      <c r="U33" s="2">
        <f t="shared" si="19"/>
        <v>1.1198734379286808</v>
      </c>
      <c r="V33" s="2">
        <f t="shared" si="10"/>
        <v>-0.56254471931974415</v>
      </c>
      <c r="W33" s="2">
        <f t="shared" si="11"/>
        <v>0.84437229366483624</v>
      </c>
      <c r="X33" s="2">
        <f t="shared" ref="X33:Y33" si="50">C181</f>
        <v>1.0499957434703442</v>
      </c>
      <c r="Y33" s="2">
        <f t="shared" si="50"/>
        <v>2.8473951431578493E-3</v>
      </c>
    </row>
    <row r="34" spans="3:25" x14ac:dyDescent="0.3">
      <c r="C34" s="1">
        <f t="shared" si="13"/>
        <v>0.89172509441696957</v>
      </c>
      <c r="D34" s="1">
        <f t="shared" si="29"/>
        <v>-0.52797165112091393</v>
      </c>
      <c r="E34" s="1">
        <f t="shared" si="2"/>
        <v>-0.42304476563424054</v>
      </c>
      <c r="F34" s="1">
        <f t="shared" si="0"/>
        <v>-1.0321765907269491</v>
      </c>
      <c r="G34" s="1">
        <f t="shared" si="3"/>
        <v>3.6960019288077151</v>
      </c>
      <c r="H34" s="1">
        <f t="shared" si="4"/>
        <v>0.89172509441696957</v>
      </c>
      <c r="I34" s="1">
        <f t="shared" si="5"/>
        <v>-0.56254471931974415</v>
      </c>
      <c r="K34" s="1">
        <f t="shared" si="15"/>
        <v>0.98037727310933032</v>
      </c>
      <c r="L34" s="1">
        <f t="shared" si="16"/>
        <v>-0.35807548371387932</v>
      </c>
      <c r="M34" s="1">
        <f t="shared" si="6"/>
        <v>-0.25703853799509585</v>
      </c>
      <c r="N34" s="1">
        <f t="shared" si="1"/>
        <v>-0.98127028554618312</v>
      </c>
      <c r="O34" s="1">
        <f t="shared" si="7"/>
        <v>3.8364463963573461</v>
      </c>
      <c r="P34" s="1">
        <f t="shared" si="8"/>
        <v>0.98037727310933032</v>
      </c>
      <c r="Q34" s="1">
        <f t="shared" si="9"/>
        <v>-0.80025970223232124</v>
      </c>
      <c r="S34" s="4">
        <f t="shared" si="17"/>
        <v>32</v>
      </c>
      <c r="T34" s="2">
        <f t="shared" si="18"/>
        <v>0.19163485196200974</v>
      </c>
      <c r="U34" s="2">
        <f t="shared" si="19"/>
        <v>1.2369573615524014</v>
      </c>
      <c r="V34" s="2">
        <f t="shared" si="10"/>
        <v>0.89172509441696957</v>
      </c>
      <c r="W34" s="2">
        <f t="shared" si="11"/>
        <v>-0.52797165112091393</v>
      </c>
      <c r="X34" s="2">
        <f t="shared" ref="X34:Y34" si="51">C182</f>
        <v>-1.0409419790401171</v>
      </c>
      <c r="Y34" s="2">
        <f t="shared" si="51"/>
        <v>-0.13106850702870618</v>
      </c>
    </row>
    <row r="35" spans="3:25" x14ac:dyDescent="0.3">
      <c r="C35" s="1">
        <f t="shared" si="13"/>
        <v>-1.0091589898561155</v>
      </c>
      <c r="D35" s="1">
        <f t="shared" si="29"/>
        <v>0.27618741080825127</v>
      </c>
      <c r="E35" s="1">
        <f t="shared" si="2"/>
        <v>-0.18804935825414784</v>
      </c>
      <c r="F35" s="1">
        <f t="shared" si="0"/>
        <v>0.9672738176108111</v>
      </c>
      <c r="G35" s="1">
        <f t="shared" si="3"/>
        <v>3.8936530073570239</v>
      </c>
      <c r="H35" s="1">
        <f t="shared" si="4"/>
        <v>-1.0091589898561155</v>
      </c>
      <c r="I35" s="1">
        <f t="shared" si="5"/>
        <v>0.89172509441696945</v>
      </c>
      <c r="K35" s="1">
        <f t="shared" si="15"/>
        <v>-1.0364185576310629</v>
      </c>
      <c r="L35" s="1">
        <f t="shared" si="16"/>
        <v>0.16031876805423606</v>
      </c>
      <c r="M35" s="1">
        <f t="shared" si="6"/>
        <v>-8.6453358110820069E-2</v>
      </c>
      <c r="N35" s="1">
        <f t="shared" si="1"/>
        <v>0.9539222796588257</v>
      </c>
      <c r="O35" s="1">
        <f t="shared" si="7"/>
        <v>3.9476437082786986</v>
      </c>
      <c r="P35" s="1">
        <f t="shared" si="8"/>
        <v>-1.0364185576310629</v>
      </c>
      <c r="Q35" s="1">
        <f t="shared" si="9"/>
        <v>0.98037727310933021</v>
      </c>
      <c r="S35" s="4">
        <f t="shared" si="17"/>
        <v>33</v>
      </c>
      <c r="T35" s="2">
        <f t="shared" si="18"/>
        <v>0.11903203942189074</v>
      </c>
      <c r="U35" s="2">
        <f t="shared" si="19"/>
        <v>1.3095601740925205</v>
      </c>
      <c r="V35" s="2">
        <f t="shared" si="10"/>
        <v>-1.0091589898561155</v>
      </c>
      <c r="W35" s="2">
        <f t="shared" si="11"/>
        <v>0.27618741080825127</v>
      </c>
      <c r="X35" s="2">
        <f t="shared" ref="X35:Y35" si="52">C183</f>
        <v>0.9990155734738998</v>
      </c>
      <c r="Y35" s="2">
        <f t="shared" si="52"/>
        <v>0.3078237325171419</v>
      </c>
    </row>
    <row r="36" spans="3:25" x14ac:dyDescent="0.3">
      <c r="C36" s="1">
        <f t="shared" si="13"/>
        <v>1.043646587796222</v>
      </c>
      <c r="D36" s="1">
        <f t="shared" si="29"/>
        <v>-0.1098413606898061</v>
      </c>
      <c r="E36" s="1">
        <f t="shared" si="2"/>
        <v>-4.5189994896020963E-2</v>
      </c>
      <c r="F36" s="1">
        <f t="shared" si="0"/>
        <v>-0.95158195075227503</v>
      </c>
      <c r="G36" s="1">
        <f t="shared" si="3"/>
        <v>3.966345094953184</v>
      </c>
      <c r="H36" s="1">
        <f t="shared" si="4"/>
        <v>1.043646587796222</v>
      </c>
      <c r="I36" s="1">
        <f t="shared" si="5"/>
        <v>-1.0091589898561155</v>
      </c>
      <c r="K36" s="1">
        <f t="shared" si="15"/>
        <v>1.0497891192277609</v>
      </c>
      <c r="L36" s="1">
        <f t="shared" si="16"/>
        <v>-2.0040891326781857E-2</v>
      </c>
      <c r="M36" s="1">
        <f t="shared" si="6"/>
        <v>4.4179527605242526E-2</v>
      </c>
      <c r="N36" s="1">
        <f t="shared" si="1"/>
        <v>0.95130428019248625</v>
      </c>
      <c r="O36" s="1">
        <f t="shared" si="7"/>
        <v>3.9799961181148293</v>
      </c>
      <c r="P36" s="1">
        <f t="shared" si="8"/>
        <v>1.0497891192277609</v>
      </c>
      <c r="Q36" s="1">
        <f t="shared" si="9"/>
        <v>-1.0364185576310629</v>
      </c>
      <c r="S36" s="4">
        <f t="shared" si="17"/>
        <v>34</v>
      </c>
      <c r="T36" s="2">
        <f t="shared" si="18"/>
        <v>9.0010304911198352E-2</v>
      </c>
      <c r="U36" s="2">
        <f t="shared" si="19"/>
        <v>1.3385819086032129</v>
      </c>
      <c r="V36" s="2">
        <f t="shared" si="10"/>
        <v>1.043646587796222</v>
      </c>
      <c r="W36" s="2">
        <f t="shared" si="11"/>
        <v>-0.1098413606898061</v>
      </c>
      <c r="X36" s="2">
        <f t="shared" ref="X36:Y36" si="53">C184</f>
        <v>-0.85969858703136748</v>
      </c>
      <c r="Y36" s="2">
        <f t="shared" si="53"/>
        <v>-0.57413512947659906</v>
      </c>
    </row>
    <row r="37" spans="3:25" x14ac:dyDescent="0.3">
      <c r="C37" s="1">
        <f t="shared" si="13"/>
        <v>-1.0498781378608666</v>
      </c>
      <c r="D37" s="1">
        <f t="shared" si="29"/>
        <v>-1.523498902266858E-2</v>
      </c>
      <c r="E37" s="1">
        <f t="shared" si="2"/>
        <v>7.7307188520812489E-2</v>
      </c>
      <c r="F37" s="1">
        <f t="shared" si="0"/>
        <v>0.95344819399693836</v>
      </c>
      <c r="G37" s="1">
        <f t="shared" si="3"/>
        <v>3.9842258970504338</v>
      </c>
      <c r="H37" s="1">
        <f t="shared" si="4"/>
        <v>-1.0498781378608666</v>
      </c>
      <c r="I37" s="1">
        <f t="shared" si="5"/>
        <v>1.0436465877962222</v>
      </c>
      <c r="K37" s="1">
        <f t="shared" si="15"/>
        <v>-1.0433326438943111</v>
      </c>
      <c r="L37" s="1">
        <f t="shared" si="16"/>
        <v>-0.11251402204176736</v>
      </c>
      <c r="M37" s="1">
        <f t="shared" si="6"/>
        <v>0.19494211020626184</v>
      </c>
      <c r="N37" s="1">
        <f t="shared" si="1"/>
        <v>0.96826718473433115</v>
      </c>
      <c r="O37" s="1">
        <f t="shared" si="7"/>
        <v>3.9772305736879425</v>
      </c>
      <c r="P37" s="1">
        <f t="shared" si="8"/>
        <v>1.0497891192277609</v>
      </c>
      <c r="Q37" s="1">
        <f t="shared" si="9"/>
        <v>-1.0433326438943111</v>
      </c>
      <c r="S37" s="4">
        <f t="shared" si="17"/>
        <v>35</v>
      </c>
      <c r="T37" s="2">
        <f t="shared" si="18"/>
        <v>9.7498993617355478E-2</v>
      </c>
      <c r="U37" s="2">
        <f t="shared" si="19"/>
        <v>1.3460705973093701</v>
      </c>
      <c r="V37" s="2">
        <f t="shared" si="10"/>
        <v>-1.0498781378608666</v>
      </c>
      <c r="W37" s="2">
        <f t="shared" si="11"/>
        <v>-1.523498902266858E-2</v>
      </c>
      <c r="X37" s="2">
        <f t="shared" ref="X37:Y37" si="54">C185</f>
        <v>0.48602965219149102</v>
      </c>
      <c r="Y37" s="2">
        <f t="shared" si="54"/>
        <v>0.88641814183169831</v>
      </c>
    </row>
    <row r="38" spans="3:25" x14ac:dyDescent="0.3">
      <c r="C38" s="1">
        <f t="shared" si="13"/>
        <v>1.0387134364854389</v>
      </c>
      <c r="D38" s="1">
        <f t="shared" si="29"/>
        <v>0.14622815355830182</v>
      </c>
      <c r="E38" s="1">
        <f t="shared" si="2"/>
        <v>0.23499256588940548</v>
      </c>
      <c r="F38" s="1">
        <f t="shared" si="0"/>
        <v>-0.97650623557269178</v>
      </c>
      <c r="G38" s="1">
        <f t="shared" si="3"/>
        <v>3.9740177790856683</v>
      </c>
      <c r="H38" s="1">
        <f t="shared" si="4"/>
        <v>1.0387134364854389</v>
      </c>
      <c r="I38" s="1">
        <f t="shared" si="5"/>
        <v>-1.0498781378608668</v>
      </c>
      <c r="K38" s="1">
        <f t="shared" si="15"/>
        <v>1.0058408915743799</v>
      </c>
      <c r="L38" s="1">
        <f t="shared" si="16"/>
        <v>0.28695619114132548</v>
      </c>
      <c r="M38" s="1">
        <f t="shared" si="6"/>
        <v>0.44291042473454439</v>
      </c>
      <c r="N38" s="1">
        <f t="shared" si="1"/>
        <v>-1.0394232277951012</v>
      </c>
      <c r="O38" s="1">
        <f t="shared" si="7"/>
        <v>3.9350819241092463</v>
      </c>
      <c r="P38" s="1">
        <f t="shared" si="8"/>
        <v>1.0058408915743799</v>
      </c>
      <c r="Q38" s="1">
        <f t="shared" si="9"/>
        <v>-1.0433326438943109</v>
      </c>
      <c r="S38" s="4">
        <f t="shared" si="17"/>
        <v>36</v>
      </c>
      <c r="T38" s="2">
        <f t="shared" si="18"/>
        <v>0.1445163823616496</v>
      </c>
      <c r="U38" s="2">
        <f t="shared" si="19"/>
        <v>1.3930879860536642</v>
      </c>
      <c r="V38" s="2">
        <f t="shared" si="10"/>
        <v>1.0387134364854389</v>
      </c>
      <c r="W38" s="2">
        <f t="shared" si="11"/>
        <v>0.14622815355830182</v>
      </c>
      <c r="X38" s="2">
        <f t="shared" ref="X38:Y38" si="55">C186</f>
        <v>0.14743722496326139</v>
      </c>
      <c r="Y38" s="2">
        <f t="shared" si="55"/>
        <v>-0.99009253773754224</v>
      </c>
    </row>
    <row r="39" spans="3:25" x14ac:dyDescent="0.3">
      <c r="C39" s="1">
        <f t="shared" si="13"/>
        <v>-0.9909155300134399</v>
      </c>
      <c r="D39" s="1">
        <f t="shared" si="29"/>
        <v>-0.33071956508273193</v>
      </c>
      <c r="E39" s="1">
        <f t="shared" si="2"/>
        <v>0.5134703036127527</v>
      </c>
      <c r="F39" s="1">
        <f t="shared" si="0"/>
        <v>1.0686042718777802</v>
      </c>
      <c r="G39" s="1">
        <f t="shared" si="3"/>
        <v>3.9199442602013699</v>
      </c>
      <c r="H39" s="1">
        <f t="shared" si="4"/>
        <v>-0.9909155300134399</v>
      </c>
      <c r="I39" s="1">
        <f t="shared" si="5"/>
        <v>1.0387134364854391</v>
      </c>
      <c r="K39" s="1">
        <f t="shared" si="15"/>
        <v>-0.8785391923404573</v>
      </c>
      <c r="L39" s="1">
        <f t="shared" si="16"/>
        <v>-0.54765539218671155</v>
      </c>
      <c r="M39" s="1">
        <f t="shared" si="6"/>
        <v>1.003839388709866</v>
      </c>
      <c r="N39" s="1">
        <f t="shared" si="1"/>
        <v>1.3466189995498918</v>
      </c>
      <c r="O39" s="1">
        <f t="shared" si="7"/>
        <v>3.8005001389924291</v>
      </c>
      <c r="P39" s="1">
        <f t="shared" si="8"/>
        <v>-0.8785391923404573</v>
      </c>
      <c r="Q39" s="1">
        <f t="shared" si="9"/>
        <v>1.0058408915743799</v>
      </c>
      <c r="S39" s="4">
        <f t="shared" si="17"/>
        <v>37</v>
      </c>
      <c r="T39" s="2">
        <f t="shared" si="18"/>
        <v>0.24431453978443435</v>
      </c>
      <c r="U39" s="2">
        <f t="shared" si="19"/>
        <v>1.4928861434764489</v>
      </c>
      <c r="V39" s="2">
        <f t="shared" si="10"/>
        <v>-0.9909155300134399</v>
      </c>
      <c r="W39" s="2">
        <f t="shared" si="11"/>
        <v>-0.33071956508273193</v>
      </c>
      <c r="X39" s="2">
        <f t="shared" ref="X39:Y39" si="56">C187</f>
        <v>-0.68896871365005075</v>
      </c>
      <c r="Y39" s="2">
        <f t="shared" si="56"/>
        <v>0.75462120461812843</v>
      </c>
    </row>
    <row r="40" spans="3:25" x14ac:dyDescent="0.3">
      <c r="C40" s="1">
        <f t="shared" si="13"/>
        <v>0.83469547910447528</v>
      </c>
      <c r="D40" s="1">
        <f t="shared" si="29"/>
        <v>0.60667747404782779</v>
      </c>
      <c r="E40" s="1">
        <f t="shared" si="2"/>
        <v>1.2016417684962</v>
      </c>
      <c r="F40" s="1">
        <f t="shared" si="0"/>
        <v>-1.4861023979050634</v>
      </c>
      <c r="G40" s="1">
        <f t="shared" si="3"/>
        <v>3.7598670781888548</v>
      </c>
      <c r="H40" s="1">
        <f t="shared" si="4"/>
        <v>0.83469547910447528</v>
      </c>
      <c r="I40" s="1">
        <f t="shared" si="5"/>
        <v>-0.9909155300134399</v>
      </c>
      <c r="K40" s="1">
        <f t="shared" si="15"/>
        <v>0.52805487041648858</v>
      </c>
      <c r="L40" s="1">
        <f t="shared" si="16"/>
        <v>0.86433913193414802</v>
      </c>
      <c r="M40" s="1">
        <f t="shared" si="6"/>
        <v>4.2990795950011718</v>
      </c>
      <c r="N40" s="1">
        <f t="shared" si="1"/>
        <v>-4.1948240589702213</v>
      </c>
      <c r="O40" s="1">
        <f t="shared" si="7"/>
        <v>3.5188345873632758</v>
      </c>
      <c r="P40" s="1">
        <f t="shared" si="8"/>
        <v>0.52805487041648858</v>
      </c>
      <c r="Q40" s="1">
        <f t="shared" si="9"/>
        <v>-0.87853919234045741</v>
      </c>
      <c r="S40" s="4">
        <f t="shared" si="17"/>
        <v>38</v>
      </c>
      <c r="T40" s="2">
        <f t="shared" si="18"/>
        <v>0.40052215025047755</v>
      </c>
      <c r="U40" s="2">
        <f t="shared" si="19"/>
        <v>1.6490937539424921</v>
      </c>
      <c r="V40" s="2">
        <f t="shared" si="10"/>
        <v>0.83469547910447528</v>
      </c>
      <c r="W40" s="2">
        <f t="shared" si="11"/>
        <v>0.60667747404782779</v>
      </c>
      <c r="X40" s="2">
        <f t="shared" ref="X40:Y40" si="57">C188</f>
        <v>0.9404488707808879</v>
      </c>
      <c r="Y40" s="2">
        <f t="shared" si="57"/>
        <v>-0.44472817394979525</v>
      </c>
    </row>
    <row r="41" spans="3:25" x14ac:dyDescent="0.3">
      <c r="C41" s="1">
        <f t="shared" si="13"/>
        <v>-0.42954938090928463</v>
      </c>
      <c r="D41" s="1">
        <f t="shared" si="29"/>
        <v>-0.91249195535133754</v>
      </c>
      <c r="E41" s="1">
        <f t="shared" si="2"/>
        <v>8.809999931015442</v>
      </c>
      <c r="F41" s="1">
        <f t="shared" si="0"/>
        <v>8.4286680146355568</v>
      </c>
      <c r="G41" s="1">
        <f t="shared" si="3"/>
        <v>3.4621175774550688</v>
      </c>
      <c r="H41" s="1">
        <f t="shared" si="4"/>
        <v>-0.42954938090928463</v>
      </c>
      <c r="I41" s="1">
        <f t="shared" si="5"/>
        <v>0.83469547910447528</v>
      </c>
      <c r="K41" s="1">
        <f t="shared" si="15"/>
        <v>9.5355998598903882E-2</v>
      </c>
      <c r="L41" s="1">
        <f t="shared" si="16"/>
        <v>-0.99586775867685806</v>
      </c>
      <c r="M41" s="1">
        <f t="shared" si="6"/>
        <v>-2.3533488868934507</v>
      </c>
      <c r="N41" s="1">
        <f t="shared" si="1"/>
        <v>-2.4301149830522699</v>
      </c>
      <c r="O41" s="1">
        <f t="shared" si="7"/>
        <v>3.2952171590525241</v>
      </c>
      <c r="P41" s="1">
        <f t="shared" si="8"/>
        <v>9.5355998598903882E-2</v>
      </c>
      <c r="Q41" s="1">
        <f t="shared" si="9"/>
        <v>0.52805487041648858</v>
      </c>
      <c r="S41" s="4">
        <f t="shared" si="17"/>
        <v>39</v>
      </c>
      <c r="T41" s="2">
        <f t="shared" si="18"/>
        <v>0.53148582485030704</v>
      </c>
      <c r="U41" s="2">
        <f t="shared" si="19"/>
        <v>1.7800574285423216</v>
      </c>
      <c r="V41" s="2">
        <f t="shared" si="10"/>
        <v>-0.42954938090928463</v>
      </c>
      <c r="W41" s="2">
        <f t="shared" si="11"/>
        <v>-0.91249195535133754</v>
      </c>
      <c r="X41" s="2">
        <f t="shared" ref="X41:Y41" si="58">C189</f>
        <v>-1.0240742616666663</v>
      </c>
      <c r="Y41" s="2">
        <f t="shared" si="58"/>
        <v>0.22084543099580078</v>
      </c>
    </row>
    <row r="42" spans="3:25" x14ac:dyDescent="0.3">
      <c r="C42" s="1">
        <f t="shared" si="13"/>
        <v>-0.21486949738731129</v>
      </c>
      <c r="D42" s="1">
        <f t="shared" si="29"/>
        <v>0.97883780366765083</v>
      </c>
      <c r="E42" s="1">
        <f t="shared" si="2"/>
        <v>-1.8042574830048985</v>
      </c>
      <c r="F42" s="1">
        <f t="shared" si="0"/>
        <v>1.9609684000671952</v>
      </c>
      <c r="G42" s="1">
        <f t="shared" si="3"/>
        <v>3.2953066068132011</v>
      </c>
      <c r="H42" s="1">
        <f t="shared" si="4"/>
        <v>-0.21486949738731129</v>
      </c>
      <c r="I42" s="1">
        <f t="shared" si="5"/>
        <v>-0.42954938090928463</v>
      </c>
      <c r="K42" s="1">
        <f t="shared" si="15"/>
        <v>-0.65871979295653038</v>
      </c>
      <c r="L42" s="1">
        <f t="shared" si="16"/>
        <v>0.77873566601342081</v>
      </c>
      <c r="M42" s="1">
        <f t="shared" si="6"/>
        <v>-0.78207543472480456</v>
      </c>
      <c r="N42" s="1">
        <f t="shared" si="1"/>
        <v>1.2065083047885123</v>
      </c>
      <c r="O42" s="1">
        <f t="shared" si="7"/>
        <v>3.4505020149665078</v>
      </c>
      <c r="P42" s="1">
        <f t="shared" si="8"/>
        <v>-0.65871979295653038</v>
      </c>
      <c r="Q42" s="1">
        <f t="shared" si="9"/>
        <v>9.5355998598903924E-2</v>
      </c>
      <c r="S42" s="4">
        <f t="shared" si="17"/>
        <v>40</v>
      </c>
      <c r="T42" s="2">
        <f t="shared" si="18"/>
        <v>0.48687159536234559</v>
      </c>
      <c r="U42" s="2">
        <f t="shared" si="19"/>
        <v>1.8246716580302831</v>
      </c>
      <c r="V42" s="2">
        <f t="shared" si="10"/>
        <v>-0.21486949738731129</v>
      </c>
      <c r="W42" s="2">
        <f t="shared" si="11"/>
        <v>0.97883780366765083</v>
      </c>
      <c r="X42" s="2">
        <f t="shared" ref="X42:Y42" si="59">C190</f>
        <v>1.0473157661336514</v>
      </c>
      <c r="Y42" s="2">
        <f t="shared" si="59"/>
        <v>-7.1458317665703153E-2</v>
      </c>
    </row>
    <row r="43" spans="3:25" x14ac:dyDescent="0.3">
      <c r="C43" s="1">
        <f t="shared" si="13"/>
        <v>0.7273659403913656</v>
      </c>
      <c r="D43" s="1">
        <f t="shared" si="29"/>
        <v>-0.72119753569692335</v>
      </c>
      <c r="E43" s="1">
        <f t="shared" si="2"/>
        <v>-0.67688334100807246</v>
      </c>
      <c r="F43" s="1">
        <f t="shared" si="0"/>
        <v>-1.1479089470506512</v>
      </c>
      <c r="G43" s="1">
        <f t="shared" si="3"/>
        <v>3.5083476394965309</v>
      </c>
      <c r="H43" s="1">
        <f t="shared" si="4"/>
        <v>0.7273659403913656</v>
      </c>
      <c r="I43" s="1">
        <f t="shared" si="5"/>
        <v>-0.21486949738731131</v>
      </c>
      <c r="K43" s="1">
        <f t="shared" si="15"/>
        <v>0.93017989119846356</v>
      </c>
      <c r="L43" s="1">
        <f t="shared" si="16"/>
        <v>-0.46390374520620092</v>
      </c>
      <c r="M43" s="1">
        <f t="shared" si="6"/>
        <v>-0.35568632222489682</v>
      </c>
      <c r="N43" s="1">
        <f t="shared" si="1"/>
        <v>-1.0087047985846571</v>
      </c>
      <c r="O43" s="1">
        <f t="shared" si="7"/>
        <v>3.7512927431277179</v>
      </c>
      <c r="P43" s="1">
        <f t="shared" si="8"/>
        <v>0.93017989119846356</v>
      </c>
      <c r="Q43" s="1">
        <f t="shared" si="9"/>
        <v>-0.65871979295653027</v>
      </c>
      <c r="S43" s="4">
        <f t="shared" si="17"/>
        <v>41</v>
      </c>
      <c r="T43" s="2">
        <f t="shared" si="18"/>
        <v>0.32761806004411254</v>
      </c>
      <c r="U43" s="2">
        <f t="shared" si="19"/>
        <v>1.983925193348516</v>
      </c>
    </row>
    <row r="44" spans="3:25" x14ac:dyDescent="0.3">
      <c r="C44" s="1">
        <f t="shared" si="13"/>
        <v>-0.95430487199878211</v>
      </c>
      <c r="D44" s="1">
        <f t="shared" si="29"/>
        <v>0.41709742226947921</v>
      </c>
      <c r="E44" s="1">
        <f t="shared" si="2"/>
        <v>-0.31266299202890235</v>
      </c>
      <c r="F44" s="1">
        <f t="shared" si="0"/>
        <v>0.99599357835334912</v>
      </c>
      <c r="G44" s="1">
        <f t="shared" si="3"/>
        <v>3.7931703135720403</v>
      </c>
      <c r="H44" s="1">
        <f t="shared" si="4"/>
        <v>-0.95430487199878211</v>
      </c>
      <c r="I44" s="1">
        <f t="shared" si="5"/>
        <v>0.72736594039136548</v>
      </c>
      <c r="K44" s="1">
        <f t="shared" si="15"/>
        <v>-1.0217573615398516</v>
      </c>
      <c r="L44" s="1">
        <f t="shared" si="16"/>
        <v>0.23037363743405936</v>
      </c>
      <c r="M44" s="1">
        <f t="shared" si="6"/>
        <v>-0.14658571620025188</v>
      </c>
      <c r="N44" s="1">
        <f t="shared" si="1"/>
        <v>0.96053353138509345</v>
      </c>
      <c r="O44" s="1">
        <f t="shared" si="7"/>
        <v>3.9165513721200234</v>
      </c>
      <c r="P44" s="1">
        <f t="shared" si="8"/>
        <v>-1.0217573615398516</v>
      </c>
      <c r="Q44" s="1">
        <f t="shared" si="9"/>
        <v>0.93017989119846345</v>
      </c>
      <c r="S44" s="4">
        <f t="shared" si="17"/>
        <v>42</v>
      </c>
      <c r="T44" s="2">
        <f t="shared" si="18"/>
        <v>0.19853364996532014</v>
      </c>
      <c r="U44" s="2">
        <f t="shared" si="19"/>
        <v>2.1130096034273085</v>
      </c>
      <c r="V44" s="2">
        <f>K2</f>
        <v>0.7</v>
      </c>
      <c r="W44" s="2">
        <f>L2</f>
        <v>0.7453559924999299</v>
      </c>
      <c r="X44" s="2">
        <f>K150</f>
        <v>1.0401805821571417</v>
      </c>
      <c r="Y44" s="2">
        <f>L150</f>
        <v>0.13644118284012238</v>
      </c>
    </row>
    <row r="45" spans="3:25" x14ac:dyDescent="0.3">
      <c r="C45" s="1">
        <f t="shared" si="13"/>
        <v>1.0281908385971879</v>
      </c>
      <c r="D45" s="1">
        <f t="shared" si="29"/>
        <v>-0.20275561828992161</v>
      </c>
      <c r="E45" s="1">
        <f t="shared" si="2"/>
        <v>-0.12577911039420711</v>
      </c>
      <c r="F45" s="1">
        <f t="shared" si="0"/>
        <v>-0.95810182138408595</v>
      </c>
      <c r="G45" s="1">
        <f t="shared" si="3"/>
        <v>3.9325352392475494</v>
      </c>
      <c r="H45" s="1">
        <f t="shared" si="4"/>
        <v>1.0281908385971879</v>
      </c>
      <c r="I45" s="1">
        <f t="shared" si="5"/>
        <v>-0.95430487199878211</v>
      </c>
      <c r="K45" s="1">
        <f t="shared" si="15"/>
        <v>1.047205696503998</v>
      </c>
      <c r="L45" s="1">
        <f t="shared" si="16"/>
        <v>-7.2906794221161642E-2</v>
      </c>
      <c r="M45" s="1">
        <f t="shared" si="6"/>
        <v>-7.6634040206803944E-3</v>
      </c>
      <c r="N45" s="1">
        <f t="shared" si="1"/>
        <v>-0.95040515095828948</v>
      </c>
      <c r="O45" s="1">
        <f t="shared" si="7"/>
        <v>3.9724524793086387</v>
      </c>
      <c r="P45" s="1">
        <f t="shared" si="8"/>
        <v>1.047205696503998</v>
      </c>
      <c r="Q45" s="1">
        <f t="shared" si="9"/>
        <v>-1.0217573615398516</v>
      </c>
      <c r="S45" s="4">
        <f t="shared" si="17"/>
        <v>43</v>
      </c>
      <c r="T45" s="2">
        <f t="shared" si="18"/>
        <v>0.13123369206593236</v>
      </c>
      <c r="U45" s="2">
        <f t="shared" si="19"/>
        <v>2.1803095613266961</v>
      </c>
      <c r="V45" s="2">
        <f t="shared" ref="V45:W45" si="60">K3</f>
        <v>-0.16435390929527127</v>
      </c>
      <c r="W45" s="2">
        <f t="shared" si="60"/>
        <v>-0.9876735956370889</v>
      </c>
      <c r="X45" s="2">
        <f t="shared" ref="X45:Y45" si="61">K151</f>
        <v>-0.99397500662437099</v>
      </c>
      <c r="Y45" s="2">
        <f t="shared" si="61"/>
        <v>-0.32228448469606985</v>
      </c>
    </row>
    <row r="46" spans="3:25" x14ac:dyDescent="0.3">
      <c r="C46" s="1">
        <f t="shared" si="13"/>
        <v>-1.0482071969342301</v>
      </c>
      <c r="D46" s="1">
        <f t="shared" si="29"/>
        <v>5.8411879443499404E-2</v>
      </c>
      <c r="E46" s="1">
        <f t="shared" si="2"/>
        <v>2.4015523073248235E-3</v>
      </c>
      <c r="F46" s="1">
        <f t="shared" si="0"/>
        <v>-0.95061454796737621</v>
      </c>
      <c r="G46" s="1">
        <f t="shared" si="3"/>
        <v>3.9774104810925874</v>
      </c>
      <c r="H46" s="1">
        <f t="shared" si="4"/>
        <v>-1.0482071969342301</v>
      </c>
      <c r="I46" s="1">
        <f t="shared" si="5"/>
        <v>1.0281908385971879</v>
      </c>
      <c r="K46" s="1">
        <f t="shared" si="15"/>
        <v>-1.0483019827758409</v>
      </c>
      <c r="L46" s="1">
        <f t="shared" si="16"/>
        <v>-5.6848072246401884E-2</v>
      </c>
      <c r="M46" s="1">
        <f t="shared" si="6"/>
        <v>0.12778419335903612</v>
      </c>
      <c r="N46" s="1">
        <f t="shared" si="1"/>
        <v>0.95810508575973319</v>
      </c>
      <c r="O46" s="1">
        <f t="shared" si="7"/>
        <v>3.9818436004598925</v>
      </c>
      <c r="P46" s="1">
        <f t="shared" si="8"/>
        <v>-1.0483019827758409</v>
      </c>
      <c r="Q46" s="1">
        <f t="shared" si="9"/>
        <v>1.047205696503998</v>
      </c>
      <c r="S46" s="4">
        <f t="shared" si="17"/>
        <v>44</v>
      </c>
      <c r="T46" s="2">
        <f t="shared" si="18"/>
        <v>0.11525999066421161</v>
      </c>
      <c r="U46" s="2">
        <f t="shared" si="19"/>
        <v>2.196283262728417</v>
      </c>
      <c r="V46" s="2">
        <f t="shared" ref="V46:W46" si="62">K4</f>
        <v>-0.47364400740435569</v>
      </c>
      <c r="W46" s="2">
        <f t="shared" si="62"/>
        <v>0.89247870290967801</v>
      </c>
      <c r="X46" s="2">
        <f t="shared" ref="X46:Y46" si="63">K152</f>
        <v>0.84145537193625219</v>
      </c>
      <c r="Y46" s="2">
        <f t="shared" si="63"/>
        <v>0.59814744770577899</v>
      </c>
    </row>
    <row r="47" spans="3:25" x14ac:dyDescent="0.3">
      <c r="C47" s="1">
        <f t="shared" si="13"/>
        <v>1.0478845530882206</v>
      </c>
      <c r="D47" s="1">
        <f t="shared" si="29"/>
        <v>6.3445753422130352E-2</v>
      </c>
      <c r="E47" s="1">
        <f t="shared" si="2"/>
        <v>0.13165865057660725</v>
      </c>
      <c r="F47" s="1">
        <f t="shared" si="0"/>
        <v>-0.95881536195222927</v>
      </c>
      <c r="G47" s="1">
        <f t="shared" si="3"/>
        <v>3.9835070288004371</v>
      </c>
      <c r="H47" s="1">
        <f t="shared" si="4"/>
        <v>-1.0482071969342299</v>
      </c>
      <c r="I47" s="1">
        <f t="shared" si="5"/>
        <v>1.0478845530882206</v>
      </c>
      <c r="K47" s="1">
        <f t="shared" si="15"/>
        <v>1.0269598262904374</v>
      </c>
      <c r="L47" s="1">
        <f t="shared" si="16"/>
        <v>0.20833758403394653</v>
      </c>
      <c r="M47" s="1">
        <f t="shared" si="6"/>
        <v>0.32362332994198606</v>
      </c>
      <c r="N47" s="1">
        <f t="shared" si="1"/>
        <v>-0.99890573833471907</v>
      </c>
      <c r="O47" s="1">
        <f t="shared" si="7"/>
        <v>3.9590242218954845</v>
      </c>
      <c r="P47" s="1">
        <f t="shared" si="8"/>
        <v>1.0269598262904374</v>
      </c>
      <c r="Q47" s="1">
        <f t="shared" si="9"/>
        <v>-1.0483019827758409</v>
      </c>
      <c r="S47" s="4">
        <f t="shared" si="17"/>
        <v>45</v>
      </c>
      <c r="T47" s="2">
        <f t="shared" si="18"/>
        <v>0.14639496838896171</v>
      </c>
      <c r="U47" s="2">
        <f t="shared" si="19"/>
        <v>2.2274182404531673</v>
      </c>
      <c r="V47" s="2">
        <f t="shared" ref="V47:W47" si="64">K5</f>
        <v>0.85533856147403331</v>
      </c>
      <c r="W47" s="2">
        <f t="shared" si="64"/>
        <v>-0.58001168590583607</v>
      </c>
      <c r="X47" s="2">
        <f t="shared" ref="X47:Y47" si="65">K153</f>
        <v>-0.44224621671109798</v>
      </c>
      <c r="Y47" s="2">
        <f t="shared" si="65"/>
        <v>-0.90697387942733243</v>
      </c>
    </row>
    <row r="48" spans="3:25" x14ac:dyDescent="0.3">
      <c r="C48" s="1">
        <f t="shared" si="13"/>
        <v>-1.0266572997982033</v>
      </c>
      <c r="D48" s="1">
        <f t="shared" si="29"/>
        <v>-0.20968562749359068</v>
      </c>
      <c r="E48" s="1">
        <f t="shared" si="2"/>
        <v>0.3225979940932156</v>
      </c>
      <c r="F48" s="1">
        <f t="shared" si="0"/>
        <v>0.99885259801072346</v>
      </c>
      <c r="G48" s="1">
        <f t="shared" si="3"/>
        <v>3.9603569499260565</v>
      </c>
      <c r="H48" s="1">
        <f t="shared" si="4"/>
        <v>-1.0266572997982033</v>
      </c>
      <c r="I48" s="1">
        <f t="shared" si="5"/>
        <v>1.0478845530882206</v>
      </c>
      <c r="K48" s="1">
        <f t="shared" si="15"/>
        <v>-0.94762746662110353</v>
      </c>
      <c r="L48" s="1">
        <f t="shared" si="16"/>
        <v>-0.43068493095921812</v>
      </c>
      <c r="M48" s="1">
        <f t="shared" si="6"/>
        <v>0.70792407238005473</v>
      </c>
      <c r="N48" s="1">
        <f t="shared" si="1"/>
        <v>1.1644182770592348</v>
      </c>
      <c r="O48" s="1">
        <f t="shared" si="7"/>
        <v>3.8712503320259724</v>
      </c>
      <c r="P48" s="1">
        <f t="shared" si="8"/>
        <v>-0.94762746662110353</v>
      </c>
      <c r="Q48" s="1">
        <f t="shared" si="9"/>
        <v>1.0269598262904376</v>
      </c>
      <c r="S48" s="4">
        <f t="shared" si="17"/>
        <v>46</v>
      </c>
      <c r="T48" s="2">
        <f t="shared" si="18"/>
        <v>0.23470493532154946</v>
      </c>
      <c r="U48" s="2">
        <f t="shared" si="19"/>
        <v>2.3157282073857548</v>
      </c>
      <c r="V48" s="2">
        <f t="shared" ref="V48:W48" si="66">K6</f>
        <v>-0.99845884783977568</v>
      </c>
      <c r="W48" s="2">
        <f t="shared" si="66"/>
        <v>0.30945776463214969</v>
      </c>
      <c r="X48" s="2">
        <f t="shared" ref="X48:Y48" si="67">K154</f>
        <v>-0.20180054263023992</v>
      </c>
      <c r="Y48" s="2">
        <f t="shared" si="67"/>
        <v>0.98135754045959656</v>
      </c>
    </row>
    <row r="49" spans="3:25" x14ac:dyDescent="0.3">
      <c r="C49" s="1">
        <f t="shared" si="13"/>
        <v>0.94911886669880707</v>
      </c>
      <c r="D49" s="1">
        <f t="shared" si="29"/>
        <v>0.42769580059552803</v>
      </c>
      <c r="E49" s="1">
        <f t="shared" si="2"/>
        <v>0.69911496396047934</v>
      </c>
      <c r="F49" s="1">
        <f t="shared" si="0"/>
        <v>-1.1598873248759052</v>
      </c>
      <c r="G49" s="1">
        <f t="shared" si="3"/>
        <v>3.8743750258131922</v>
      </c>
      <c r="H49" s="1">
        <f t="shared" si="4"/>
        <v>0.94911886669880707</v>
      </c>
      <c r="I49" s="1">
        <f t="shared" si="5"/>
        <v>-1.0266572997982033</v>
      </c>
      <c r="K49" s="1">
        <f t="shared" si="15"/>
        <v>0.70615733350651932</v>
      </c>
      <c r="L49" s="1">
        <f t="shared" si="16"/>
        <v>0.74006913958736342</v>
      </c>
      <c r="M49" s="1">
        <f t="shared" si="6"/>
        <v>1.9587365933640852</v>
      </c>
      <c r="N49" s="1">
        <f t="shared" si="1"/>
        <v>-2.0901060232489876</v>
      </c>
      <c r="O49" s="1">
        <f t="shared" si="7"/>
        <v>3.6466721824364576</v>
      </c>
      <c r="P49" s="1">
        <f t="shared" si="8"/>
        <v>0.70615733350651932</v>
      </c>
      <c r="Q49" s="1">
        <f t="shared" si="9"/>
        <v>-0.94762746662110342</v>
      </c>
      <c r="S49" s="4">
        <f t="shared" si="17"/>
        <v>47</v>
      </c>
      <c r="T49" s="2">
        <f t="shared" si="18"/>
        <v>0.39573654054693413</v>
      </c>
      <c r="U49" s="2">
        <f t="shared" si="19"/>
        <v>2.4767598126111396</v>
      </c>
      <c r="V49" s="2">
        <f t="shared" ref="V49:W49" si="68">K7</f>
        <v>1.0413892596104863</v>
      </c>
      <c r="W49" s="2">
        <f t="shared" si="68"/>
        <v>-0.12780515913320634</v>
      </c>
      <c r="X49" s="2">
        <f t="shared" ref="X49:Y49" si="69">K155</f>
        <v>0.7212601822499215</v>
      </c>
      <c r="Y49" s="2">
        <f t="shared" si="69"/>
        <v>-0.72673827862877693</v>
      </c>
    </row>
    <row r="50" spans="3:25" x14ac:dyDescent="0.3">
      <c r="C50" s="1">
        <f t="shared" si="13"/>
        <v>-0.71285939407942589</v>
      </c>
      <c r="D50" s="1">
        <f t="shared" si="29"/>
        <v>-0.73421807129154648</v>
      </c>
      <c r="E50" s="1">
        <f t="shared" si="2"/>
        <v>1.9051166398627706</v>
      </c>
      <c r="F50" s="1">
        <f t="shared" si="0"/>
        <v>2.0453555493312585</v>
      </c>
      <c r="G50" s="1">
        <f t="shared" si="3"/>
        <v>3.6535376873619669</v>
      </c>
      <c r="H50" s="1">
        <f t="shared" si="4"/>
        <v>-0.71285939407942589</v>
      </c>
      <c r="I50" s="1">
        <f t="shared" si="5"/>
        <v>0.94911886669880718</v>
      </c>
      <c r="K50" s="1">
        <f t="shared" si="15"/>
        <v>-0.17506006525021456</v>
      </c>
      <c r="L50" s="1">
        <f t="shared" si="16"/>
        <v>-0.98600362606656222</v>
      </c>
      <c r="M50" s="1">
        <f t="shared" si="6"/>
        <v>-6.497677182747827</v>
      </c>
      <c r="N50" s="1">
        <f t="shared" si="1"/>
        <v>-6.2479486235165869</v>
      </c>
      <c r="O50" s="1">
        <f t="shared" si="7"/>
        <v>3.3498593453729355</v>
      </c>
      <c r="P50" s="1">
        <f t="shared" si="8"/>
        <v>-0.17506006525021456</v>
      </c>
      <c r="Q50" s="1">
        <f t="shared" si="9"/>
        <v>0.70615733350651932</v>
      </c>
      <c r="S50" s="4">
        <f t="shared" si="17"/>
        <v>48</v>
      </c>
      <c r="T50" s="2">
        <f t="shared" si="18"/>
        <v>0.59382159246907873</v>
      </c>
      <c r="U50" s="2">
        <f t="shared" si="19"/>
        <v>2.6748448645332843</v>
      </c>
      <c r="V50" s="2">
        <f t="shared" ref="V50:W50" si="70">K8</f>
        <v>-1.0499759733099041</v>
      </c>
      <c r="W50" s="2">
        <f t="shared" si="70"/>
        <v>-6.7649538343218379E-3</v>
      </c>
      <c r="X50" s="2">
        <f t="shared" ref="X50:Y50" si="71">K156</f>
        <v>-0.95304695321499078</v>
      </c>
      <c r="Y50" s="2">
        <f t="shared" si="71"/>
        <v>0.41969809359413557</v>
      </c>
    </row>
    <row r="51" spans="3:25" x14ac:dyDescent="0.3">
      <c r="C51" s="1">
        <f t="shared" si="13"/>
        <v>0.18887368200131435</v>
      </c>
      <c r="D51" s="1">
        <f t="shared" si="29"/>
        <v>0.98368861666451357</v>
      </c>
      <c r="E51" s="1">
        <f t="shared" si="2"/>
        <v>-7.1729611146494685</v>
      </c>
      <c r="F51" s="1">
        <f t="shared" si="0"/>
        <v>6.8846461989777765</v>
      </c>
      <c r="G51" s="1">
        <f t="shared" si="3"/>
        <v>3.3558816261826219</v>
      </c>
      <c r="H51" s="1">
        <f t="shared" si="4"/>
        <v>0.18887368200131435</v>
      </c>
      <c r="I51" s="1">
        <f t="shared" si="5"/>
        <v>-0.71285939407942589</v>
      </c>
      <c r="K51" s="1">
        <f t="shared" si="15"/>
        <v>-0.46480765060981943</v>
      </c>
      <c r="L51" s="1">
        <f t="shared" si="16"/>
        <v>0.89668264808082065</v>
      </c>
      <c r="M51" s="1">
        <f t="shared" si="6"/>
        <v>-1.1257783188132826</v>
      </c>
      <c r="N51" s="1">
        <f t="shared" si="1"/>
        <v>1.431060124981405</v>
      </c>
      <c r="O51" s="1">
        <f t="shared" si="7"/>
        <v>3.3449824171895961</v>
      </c>
      <c r="P51" s="1">
        <f t="shared" si="8"/>
        <v>-0.46480765060981943</v>
      </c>
      <c r="Q51" s="1">
        <f t="shared" si="9"/>
        <v>-0.17506006525021453</v>
      </c>
      <c r="S51" s="4">
        <f t="shared" si="17"/>
        <v>49</v>
      </c>
      <c r="T51" s="2">
        <f t="shared" si="18"/>
        <v>0.6594462246259768</v>
      </c>
      <c r="U51" s="2">
        <f t="shared" si="19"/>
        <v>2.7404694966901824</v>
      </c>
      <c r="V51" s="2">
        <f t="shared" ref="V51:W51" si="72">K9</f>
        <v>1.0390650360592868</v>
      </c>
      <c r="W51" s="2">
        <f t="shared" si="72"/>
        <v>0.14394459389839614</v>
      </c>
      <c r="X51" s="2">
        <f t="shared" ref="X51:Y51" si="73">K157</f>
        <v>1.0285551077132995</v>
      </c>
      <c r="Y51" s="2">
        <f t="shared" si="73"/>
        <v>-0.2010728377336688</v>
      </c>
    </row>
    <row r="52" spans="3:25" x14ac:dyDescent="0.3">
      <c r="C52" s="1">
        <f t="shared" si="13"/>
        <v>0.4518552137533321</v>
      </c>
      <c r="D52" s="1">
        <f t="shared" si="29"/>
        <v>-0.90266768446366452</v>
      </c>
      <c r="E52" s="1">
        <f t="shared" si="2"/>
        <v>-1.1543022243181489</v>
      </c>
      <c r="F52" s="1">
        <f t="shared" si="0"/>
        <v>-1.4517973148657564</v>
      </c>
      <c r="G52" s="1">
        <f t="shared" si="3"/>
        <v>3.3419563704276696</v>
      </c>
      <c r="H52" s="1">
        <f t="shared" si="4"/>
        <v>0.4518552137533321</v>
      </c>
      <c r="I52" s="1">
        <f t="shared" si="5"/>
        <v>0.18887368200131435</v>
      </c>
      <c r="K52" s="1">
        <f t="shared" si="15"/>
        <v>0.8514690028834776</v>
      </c>
      <c r="L52" s="1">
        <f t="shared" si="16"/>
        <v>-0.58515306998203698</v>
      </c>
      <c r="M52" s="1">
        <f t="shared" si="6"/>
        <v>-0.48587570484871467</v>
      </c>
      <c r="N52" s="1">
        <f t="shared" si="1"/>
        <v>-1.0566191459305079</v>
      </c>
      <c r="O52" s="1">
        <f t="shared" si="7"/>
        <v>3.6396049538024937</v>
      </c>
      <c r="P52" s="1">
        <f t="shared" si="8"/>
        <v>0.8514690028834776</v>
      </c>
      <c r="Q52" s="1">
        <f t="shared" si="9"/>
        <v>-0.4648076506098196</v>
      </c>
      <c r="S52" s="4">
        <f t="shared" si="17"/>
        <v>50</v>
      </c>
      <c r="T52" s="2">
        <f t="shared" si="18"/>
        <v>0.51039858039807373</v>
      </c>
      <c r="U52" s="2">
        <f t="shared" si="19"/>
        <v>2.8895171409180853</v>
      </c>
      <c r="V52" s="2">
        <f t="shared" ref="V52:W52" si="74">K10</f>
        <v>-0.98989275727749781</v>
      </c>
      <c r="W52" s="2">
        <f t="shared" si="74"/>
        <v>-0.33348612700774238</v>
      </c>
      <c r="X52" s="2">
        <f t="shared" ref="X52:Y52" si="75">K158</f>
        <v>-1.0486092009089132</v>
      </c>
      <c r="Y52" s="2">
        <f t="shared" si="75"/>
        <v>5.145276123497472E-2</v>
      </c>
    </row>
    <row r="53" spans="3:25" x14ac:dyDescent="0.3">
      <c r="C53" s="1">
        <f t="shared" si="13"/>
        <v>-0.84471473489263316</v>
      </c>
      <c r="D53" s="1">
        <f t="shared" si="29"/>
        <v>0.59396589124244126</v>
      </c>
      <c r="E53" s="1">
        <f t="shared" si="2"/>
        <v>-0.49794853176641218</v>
      </c>
      <c r="F53" s="1">
        <f t="shared" si="0"/>
        <v>1.0619456088989967</v>
      </c>
      <c r="G53" s="1">
        <f t="shared" si="3"/>
        <v>3.6333268574751152</v>
      </c>
      <c r="H53" s="1">
        <f t="shared" si="4"/>
        <v>-0.84471473489263316</v>
      </c>
      <c r="I53" s="1">
        <f t="shared" si="5"/>
        <v>0.45185521375333215</v>
      </c>
      <c r="K53" s="1">
        <f t="shared" si="15"/>
        <v>-0.99721408856550331</v>
      </c>
      <c r="L53" s="1">
        <f t="shared" si="16"/>
        <v>0.31307713011763749</v>
      </c>
      <c r="M53" s="1">
        <f t="shared" si="6"/>
        <v>-0.21750036252409805</v>
      </c>
      <c r="N53" s="1">
        <f t="shared" si="1"/>
        <v>0.97259696396117845</v>
      </c>
      <c r="O53" s="1">
        <f t="shared" si="7"/>
        <v>3.8678485056655614</v>
      </c>
      <c r="P53" s="1">
        <f t="shared" si="8"/>
        <v>-0.99721408856550331</v>
      </c>
      <c r="Q53" s="1">
        <f t="shared" si="9"/>
        <v>0.85146900288347771</v>
      </c>
      <c r="S53" s="4">
        <f t="shared" si="17"/>
        <v>51</v>
      </c>
      <c r="T53" s="2">
        <f t="shared" si="18"/>
        <v>0.31961625271076283</v>
      </c>
      <c r="U53" s="2">
        <f t="shared" si="19"/>
        <v>3.0802994686053964</v>
      </c>
      <c r="V53" s="2">
        <f t="shared" ref="V53:W53" si="76">K11</f>
        <v>0.82894722369696039</v>
      </c>
      <c r="W53" s="2">
        <f t="shared" si="76"/>
        <v>0.61378458726922536</v>
      </c>
      <c r="X53" s="2">
        <f t="shared" ref="X53:Y53" si="77">K159</f>
        <v>1.0467628547927157</v>
      </c>
      <c r="Y53" s="2">
        <f t="shared" si="77"/>
        <v>7.8463278099773937E-2</v>
      </c>
    </row>
    <row r="54" spans="3:25" x14ac:dyDescent="0.3">
      <c r="C54" s="1">
        <f t="shared" si="13"/>
        <v>0.99418043018036506</v>
      </c>
      <c r="D54" s="1">
        <f t="shared" si="29"/>
        <v>-0.32170925627801239</v>
      </c>
      <c r="E54" s="1">
        <f t="shared" si="2"/>
        <v>-0.22715511858847756</v>
      </c>
      <c r="F54" s="1">
        <f t="shared" si="0"/>
        <v>-0.97482886134053892</v>
      </c>
      <c r="G54" s="1">
        <f t="shared" si="3"/>
        <v>3.8646157982408349</v>
      </c>
      <c r="H54" s="1">
        <f t="shared" si="4"/>
        <v>0.99418043018036506</v>
      </c>
      <c r="I54" s="1">
        <f t="shared" si="5"/>
        <v>-0.84471473489263293</v>
      </c>
      <c r="K54" s="1">
        <f t="shared" si="15"/>
        <v>1.0410556193432408</v>
      </c>
      <c r="L54" s="1">
        <f t="shared" si="16"/>
        <v>-0.13024727027440181</v>
      </c>
      <c r="M54" s="1">
        <f t="shared" si="6"/>
        <v>-6.0046587872608005E-2</v>
      </c>
      <c r="N54" s="1">
        <f t="shared" si="1"/>
        <v>-0.95208903961842106</v>
      </c>
      <c r="O54" s="1">
        <f t="shared" si="7"/>
        <v>3.9579475978645351</v>
      </c>
      <c r="P54" s="1">
        <f t="shared" si="8"/>
        <v>1.0410556193432408</v>
      </c>
      <c r="Q54" s="1">
        <f t="shared" si="9"/>
        <v>-0.99721408856550342</v>
      </c>
      <c r="S54" s="4">
        <f t="shared" si="17"/>
        <v>52</v>
      </c>
      <c r="T54" s="2">
        <f t="shared" si="18"/>
        <v>0.19711665440419324</v>
      </c>
      <c r="U54" s="2">
        <f t="shared" si="19"/>
        <v>3.2027990669119659</v>
      </c>
      <c r="V54" s="2">
        <f t="shared" ref="V54:W54" si="78">K12</f>
        <v>-0.41466731583189348</v>
      </c>
      <c r="W54" s="2">
        <f t="shared" si="78"/>
        <v>-0.91871497418518433</v>
      </c>
      <c r="X54" s="2">
        <f t="shared" ref="X54:Y54" si="79">K160</f>
        <v>-1.0197942140681455</v>
      </c>
      <c r="Y54" s="2">
        <f t="shared" si="79"/>
        <v>-0.23813287503123715</v>
      </c>
    </row>
    <row r="55" spans="3:25" x14ac:dyDescent="0.3">
      <c r="C55" s="1">
        <f t="shared" si="13"/>
        <v>-1.0396177049188404</v>
      </c>
      <c r="D55" s="1">
        <f t="shared" si="29"/>
        <v>0.14027840028547217</v>
      </c>
      <c r="E55" s="1">
        <f t="shared" si="2"/>
        <v>-7.2120324745659714E-2</v>
      </c>
      <c r="F55" s="1">
        <f t="shared" si="0"/>
        <v>0.95308082847168052</v>
      </c>
      <c r="G55" s="1">
        <f t="shared" si="3"/>
        <v>3.9572285183343849</v>
      </c>
      <c r="H55" s="1">
        <f t="shared" si="4"/>
        <v>-1.0396177049188404</v>
      </c>
      <c r="I55" s="1">
        <f t="shared" si="5"/>
        <v>0.99418043018036506</v>
      </c>
      <c r="K55" s="1">
        <f t="shared" si="15"/>
        <v>-1.0499884657298768</v>
      </c>
      <c r="L55" s="1">
        <f t="shared" si="16"/>
        <v>-4.6872078745616441E-3</v>
      </c>
      <c r="M55" s="1">
        <f t="shared" si="6"/>
        <v>6.9931405155778767E-2</v>
      </c>
      <c r="N55" s="1">
        <f t="shared" si="1"/>
        <v>0.95269827349086333</v>
      </c>
      <c r="O55" s="1">
        <f t="shared" si="7"/>
        <v>3.9817113430323787</v>
      </c>
      <c r="P55" s="1">
        <f t="shared" si="8"/>
        <v>-1.0499884657298768</v>
      </c>
      <c r="Q55" s="1">
        <f t="shared" si="9"/>
        <v>1.041055619343241</v>
      </c>
      <c r="S55" s="4">
        <f t="shared" si="17"/>
        <v>53</v>
      </c>
      <c r="T55" s="2">
        <f t="shared" si="18"/>
        <v>0.14533609403382283</v>
      </c>
      <c r="U55" s="2">
        <f t="shared" si="19"/>
        <v>3.2545796272823364</v>
      </c>
      <c r="V55" s="2">
        <f t="shared" ref="V55:W55" si="80">K13</f>
        <v>-0.23337294855568883</v>
      </c>
      <c r="W55" s="2">
        <f t="shared" si="80"/>
        <v>0.97498744308789465</v>
      </c>
      <c r="X55" s="2">
        <f t="shared" ref="X55:Y55" si="81">K161</f>
        <v>0.92367710382444956</v>
      </c>
      <c r="Y55" s="2">
        <f t="shared" si="81"/>
        <v>0.47554299587482418</v>
      </c>
    </row>
    <row r="56" spans="3:25" x14ac:dyDescent="0.3">
      <c r="C56" s="1">
        <f t="shared" si="13"/>
        <v>1.0499429805788698</v>
      </c>
      <c r="D56" s="1">
        <f t="shared" si="29"/>
        <v>-1.0421394928386007E-2</v>
      </c>
      <c r="E56" s="1">
        <f t="shared" si="2"/>
        <v>5.0152413946831356E-2</v>
      </c>
      <c r="F56" s="1">
        <f t="shared" si="0"/>
        <v>0.95180657597279072</v>
      </c>
      <c r="G56" s="1">
        <f t="shared" si="3"/>
        <v>3.9829961195966281</v>
      </c>
      <c r="H56" s="1">
        <f t="shared" si="4"/>
        <v>1.0499429805788698</v>
      </c>
      <c r="I56" s="1">
        <f t="shared" si="5"/>
        <v>-1.0396177049188404</v>
      </c>
      <c r="K56" s="1">
        <f t="shared" si="15"/>
        <v>1.0394456929176774</v>
      </c>
      <c r="L56" s="1">
        <f t="shared" si="16"/>
        <v>0.14142985882014422</v>
      </c>
      <c r="M56" s="1">
        <f t="shared" si="6"/>
        <v>0.23201378645035681</v>
      </c>
      <c r="N56" s="1">
        <f t="shared" si="1"/>
        <v>-0.97562156179458837</v>
      </c>
      <c r="O56" s="1">
        <f t="shared" si="7"/>
        <v>3.9730548891162312</v>
      </c>
      <c r="P56" s="1">
        <f t="shared" si="8"/>
        <v>1.0394456929176774</v>
      </c>
      <c r="Q56" s="1">
        <f t="shared" si="9"/>
        <v>-1.0499884657298768</v>
      </c>
      <c r="S56" s="4">
        <f t="shared" si="17"/>
        <v>54</v>
      </c>
      <c r="T56" s="2">
        <f t="shared" si="18"/>
        <v>0.15221365350467855</v>
      </c>
      <c r="U56" s="2">
        <f t="shared" si="19"/>
        <v>3.2614571867531921</v>
      </c>
      <c r="V56" s="2">
        <f t="shared" ref="V56:W56" si="82">K14</f>
        <v>0.73860084071313026</v>
      </c>
      <c r="W56" s="2">
        <f t="shared" si="82"/>
        <v>-0.71076516407045887</v>
      </c>
      <c r="X56" s="2">
        <f t="shared" ref="X56:Y56" si="83">K162</f>
        <v>-0.64148626510582973</v>
      </c>
      <c r="Y56" s="2">
        <f t="shared" si="83"/>
        <v>-0.7916774416341269</v>
      </c>
    </row>
    <row r="57" spans="3:25" x14ac:dyDescent="0.3">
      <c r="C57" s="1">
        <f t="shared" si="13"/>
        <v>-1.0429866596866713</v>
      </c>
      <c r="D57" s="1">
        <f t="shared" si="29"/>
        <v>-0.11538686860857625</v>
      </c>
      <c r="E57" s="1">
        <f t="shared" si="2"/>
        <v>0.19505094816608162</v>
      </c>
      <c r="F57" s="1">
        <f t="shared" si="0"/>
        <v>0.96852596410232261</v>
      </c>
      <c r="G57" s="1">
        <f t="shared" si="3"/>
        <v>3.9786986661262782</v>
      </c>
      <c r="H57" s="1">
        <f t="shared" si="4"/>
        <v>1.0499429805788696</v>
      </c>
      <c r="I57" s="1">
        <f t="shared" si="5"/>
        <v>-1.0429866596866713</v>
      </c>
      <c r="K57" s="1">
        <f t="shared" si="15"/>
        <v>-0.99128029868414036</v>
      </c>
      <c r="L57" s="1">
        <f t="shared" si="16"/>
        <v>-0.329726567734549</v>
      </c>
      <c r="M57" s="1">
        <f t="shared" si="6"/>
        <v>0.51427925097754834</v>
      </c>
      <c r="N57" s="1">
        <f t="shared" si="1"/>
        <v>1.0686919846031373</v>
      </c>
      <c r="O57" s="1">
        <f t="shared" si="7"/>
        <v>3.9187702914981886</v>
      </c>
      <c r="P57" s="1">
        <f t="shared" si="8"/>
        <v>-0.99128029868414036</v>
      </c>
      <c r="Q57" s="1">
        <f t="shared" si="9"/>
        <v>1.0394456929176776</v>
      </c>
      <c r="S57" s="4">
        <f t="shared" si="17"/>
        <v>55</v>
      </c>
      <c r="T57" s="2">
        <f t="shared" si="18"/>
        <v>0.22048821825561696</v>
      </c>
      <c r="U57" s="2">
        <f t="shared" si="19"/>
        <v>3.3297317515041307</v>
      </c>
      <c r="V57" s="2">
        <f t="shared" ref="V57:W57" si="84">K15</f>
        <v>-0.95919098191038188</v>
      </c>
      <c r="W57" s="2">
        <f t="shared" si="84"/>
        <v>0.4068045491931731</v>
      </c>
      <c r="X57" s="2">
        <f t="shared" ref="X57:Y57" si="85">K163</f>
        <v>6.7907267108159253E-2</v>
      </c>
      <c r="Y57" s="2">
        <f t="shared" si="85"/>
        <v>0.99790647209603633</v>
      </c>
    </row>
    <row r="58" spans="3:25" x14ac:dyDescent="0.3">
      <c r="C58" s="1">
        <f t="shared" si="13"/>
        <v>1.0066424795296824</v>
      </c>
      <c r="D58" s="1">
        <f t="shared" si="29"/>
        <v>0.28439523838440317</v>
      </c>
      <c r="E58" s="1">
        <f t="shared" si="2"/>
        <v>0.43614486220817367</v>
      </c>
      <c r="F58" s="1">
        <f t="shared" si="0"/>
        <v>-1.0370919252593522</v>
      </c>
      <c r="G58" s="1">
        <f t="shared" si="3"/>
        <v>3.9375943683962515</v>
      </c>
      <c r="H58" s="1">
        <f t="shared" si="4"/>
        <v>1.0066424795296824</v>
      </c>
      <c r="I58" s="1">
        <f t="shared" si="5"/>
        <v>-1.042986659686671</v>
      </c>
      <c r="K58" s="1">
        <f t="shared" si="15"/>
        <v>0.83318485940291376</v>
      </c>
      <c r="L58" s="1">
        <f t="shared" si="16"/>
        <v>0.60855800720109554</v>
      </c>
      <c r="M58" s="1">
        <f t="shared" si="6"/>
        <v>1.2118375085531725</v>
      </c>
      <c r="N58" s="1">
        <f t="shared" si="1"/>
        <v>-1.4931966477400276</v>
      </c>
      <c r="O58" s="1">
        <f t="shared" si="7"/>
        <v>3.7569675594746563</v>
      </c>
      <c r="P58" s="1">
        <f t="shared" si="8"/>
        <v>0.83318485940291376</v>
      </c>
      <c r="Q58" s="1">
        <f t="shared" si="9"/>
        <v>-0.99128029868414025</v>
      </c>
      <c r="S58" s="4">
        <f t="shared" si="17"/>
        <v>56</v>
      </c>
      <c r="T58" s="2">
        <f t="shared" si="18"/>
        <v>0.36765343282355833</v>
      </c>
      <c r="U58" s="2">
        <f t="shared" si="19"/>
        <v>3.4768969660720721</v>
      </c>
      <c r="V58" s="2">
        <f t="shared" ref="V58:W58" si="86">K16</f>
        <v>1.0303506625591832</v>
      </c>
      <c r="W58" s="2">
        <f t="shared" si="86"/>
        <v>-0.19255417040054312</v>
      </c>
      <c r="X58" s="2">
        <f t="shared" ref="X58:Y58" si="87">K164</f>
        <v>0.54855142349893349</v>
      </c>
      <c r="Y58" s="2">
        <f t="shared" si="87"/>
        <v>-0.85268222171367614</v>
      </c>
    </row>
    <row r="59" spans="3:25" x14ac:dyDescent="0.3">
      <c r="C59" s="1">
        <f t="shared" si="13"/>
        <v>-0.88370193736399483</v>
      </c>
      <c r="D59" s="1">
        <f t="shared" si="29"/>
        <v>-0.54006876684768002</v>
      </c>
      <c r="E59" s="1">
        <f t="shared" si="2"/>
        <v>0.97855066727742135</v>
      </c>
      <c r="F59" s="1">
        <f t="shared" si="0"/>
        <v>1.330028359534124</v>
      </c>
      <c r="G59" s="1">
        <f t="shared" si="3"/>
        <v>3.8071023945926874</v>
      </c>
      <c r="H59" s="1">
        <f t="shared" si="4"/>
        <v>-0.88370193736399483</v>
      </c>
      <c r="I59" s="1">
        <f t="shared" si="5"/>
        <v>1.0066424795296824</v>
      </c>
      <c r="K59" s="1">
        <f t="shared" si="15"/>
        <v>-0.42393709235351662</v>
      </c>
      <c r="L59" s="1">
        <f t="shared" si="16"/>
        <v>-0.91486952676291844</v>
      </c>
      <c r="M59" s="1">
        <f t="shared" si="6"/>
        <v>9.4113028405056536</v>
      </c>
      <c r="N59" s="1">
        <f t="shared" si="1"/>
        <v>8.9946376156923531</v>
      </c>
      <c r="O59" s="1">
        <f t="shared" si="7"/>
        <v>3.457626978511116</v>
      </c>
      <c r="P59" s="1">
        <f t="shared" si="8"/>
        <v>-0.42393709235351662</v>
      </c>
      <c r="Q59" s="1">
        <f t="shared" si="9"/>
        <v>0.83318485940291387</v>
      </c>
      <c r="S59" s="4">
        <f t="shared" si="17"/>
        <v>57</v>
      </c>
      <c r="T59" s="2">
        <f t="shared" si="18"/>
        <v>0.59317731104666271</v>
      </c>
      <c r="U59" s="2">
        <f t="shared" si="19"/>
        <v>3.7024208442951765</v>
      </c>
      <c r="V59" s="2">
        <f t="shared" ref="V59:W59" si="88">K17</f>
        <v>-1.048933745147052</v>
      </c>
      <c r="W59" s="2">
        <f t="shared" si="88"/>
        <v>4.505474917678301E-2</v>
      </c>
      <c r="X59" s="2">
        <f t="shared" ref="X59:Y59" si="89">K165</f>
        <v>-0.88700876792508487</v>
      </c>
      <c r="Y59" s="2">
        <f t="shared" si="89"/>
        <v>0.53512915822772011</v>
      </c>
    </row>
    <row r="60" spans="3:25" x14ac:dyDescent="0.3">
      <c r="C60" s="1">
        <f t="shared" si="13"/>
        <v>0.54291488125036158</v>
      </c>
      <c r="D60" s="1">
        <f t="shared" si="29"/>
        <v>0.85594807295659048</v>
      </c>
      <c r="E60" s="1">
        <f t="shared" si="2"/>
        <v>3.9508551228977886</v>
      </c>
      <c r="F60" s="1">
        <f t="shared" si="0"/>
        <v>-3.8741666305626645</v>
      </c>
      <c r="G60" s="1">
        <f t="shared" si="3"/>
        <v>3.5298061714443199</v>
      </c>
      <c r="H60" s="1">
        <f t="shared" si="4"/>
        <v>0.54291488125036158</v>
      </c>
      <c r="I60" s="1">
        <f t="shared" si="5"/>
        <v>-0.88370193736399494</v>
      </c>
      <c r="K60" s="1">
        <f t="shared" si="15"/>
        <v>-0.22289389310218319</v>
      </c>
      <c r="L60" s="1">
        <f t="shared" si="16"/>
        <v>0.97720890541549987</v>
      </c>
      <c r="M60" s="1">
        <f t="shared" si="6"/>
        <v>-1.7716146938597113</v>
      </c>
      <c r="N60" s="1">
        <f t="shared" si="1"/>
        <v>1.9334089874166209</v>
      </c>
      <c r="O60" s="1">
        <f t="shared" si="7"/>
        <v>3.2941832694636553</v>
      </c>
      <c r="P60" s="1">
        <f t="shared" si="8"/>
        <v>-0.22289389310218319</v>
      </c>
      <c r="Q60" s="1">
        <f t="shared" si="9"/>
        <v>-0.42393709235351662</v>
      </c>
      <c r="S60" s="4">
        <f t="shared" si="17"/>
        <v>58</v>
      </c>
      <c r="T60" s="2">
        <f t="shared" si="18"/>
        <v>0.77534977162824692</v>
      </c>
      <c r="U60" s="2">
        <f t="shared" si="19"/>
        <v>3.8845933048767609</v>
      </c>
      <c r="V60" s="2">
        <f t="shared" ref="V60:W60" si="90">K18</f>
        <v>1.0461855643356259</v>
      </c>
      <c r="W60" s="2">
        <f t="shared" si="90"/>
        <v>8.5160991867319097E-2</v>
      </c>
      <c r="X60" s="2">
        <f t="shared" ref="X60:Y60" si="91">K166</f>
        <v>1.0085008565031781</v>
      </c>
      <c r="Y60" s="2">
        <f t="shared" si="91"/>
        <v>-0.27835933714097949</v>
      </c>
    </row>
    <row r="61" spans="3:25" x14ac:dyDescent="0.3">
      <c r="C61" s="1">
        <f t="shared" si="13"/>
        <v>7.3781965353103052E-2</v>
      </c>
      <c r="D61" s="1">
        <f t="shared" si="29"/>
        <v>-0.99752811113607076</v>
      </c>
      <c r="E61" s="1">
        <f t="shared" si="2"/>
        <v>-2.4900818336258395</v>
      </c>
      <c r="F61" s="1">
        <f t="shared" si="0"/>
        <v>-2.550849045624862</v>
      </c>
      <c r="G61" s="1">
        <f t="shared" si="3"/>
        <v>3.2985647308477648</v>
      </c>
      <c r="H61" s="1">
        <f t="shared" si="4"/>
        <v>7.3781965353103052E-2</v>
      </c>
      <c r="I61" s="1">
        <f t="shared" si="5"/>
        <v>0.54291488125036147</v>
      </c>
      <c r="K61" s="1">
        <f t="shared" si="15"/>
        <v>0.73290302184998235</v>
      </c>
      <c r="L61" s="1">
        <f t="shared" si="16"/>
        <v>-0.71609495345953744</v>
      </c>
      <c r="M61" s="1">
        <f t="shared" si="6"/>
        <v>-0.66693150489317476</v>
      </c>
      <c r="N61" s="1">
        <f t="shared" si="1"/>
        <v>-1.1423509306260955</v>
      </c>
      <c r="O61" s="1">
        <f t="shared" si="7"/>
        <v>3.5113328969365538</v>
      </c>
      <c r="P61" s="1">
        <f t="shared" si="8"/>
        <v>0.73290302184998235</v>
      </c>
      <c r="Q61" s="1">
        <f t="shared" si="9"/>
        <v>-0.22289389310218297</v>
      </c>
      <c r="S61" s="4">
        <f t="shared" si="17"/>
        <v>59</v>
      </c>
      <c r="T61" s="2">
        <f t="shared" si="18"/>
        <v>0.71669044179293107</v>
      </c>
      <c r="U61" s="2">
        <f t="shared" si="19"/>
        <v>3.9432526347120769</v>
      </c>
      <c r="V61" s="2">
        <f t="shared" ref="V61:W61" si="92">K19</f>
        <v>-1.0173133625316646</v>
      </c>
      <c r="W61" s="2">
        <f t="shared" si="92"/>
        <v>-0.24757054912330259</v>
      </c>
      <c r="X61" s="2">
        <f t="shared" ref="X61:Y61" si="93">K167</f>
        <v>-1.0440154014109579</v>
      </c>
      <c r="Y61" s="2">
        <f t="shared" si="93"/>
        <v>0.10661496032794504</v>
      </c>
    </row>
    <row r="62" spans="3:25" x14ac:dyDescent="0.3">
      <c r="C62" s="1">
        <f t="shared" si="13"/>
        <v>-0.64400509355720914</v>
      </c>
      <c r="D62" s="1">
        <f t="shared" si="29"/>
        <v>0.78982040466821779</v>
      </c>
      <c r="E62" s="1">
        <f t="shared" si="2"/>
        <v>-0.80714719505968202</v>
      </c>
      <c r="F62" s="1">
        <f t="shared" si="0"/>
        <v>1.2216329283623784</v>
      </c>
      <c r="G62" s="1">
        <f t="shared" si="3"/>
        <v>3.4418565415545181</v>
      </c>
      <c r="H62" s="1">
        <f t="shared" si="4"/>
        <v>-0.64400509355720914</v>
      </c>
      <c r="I62" s="1">
        <f t="shared" si="5"/>
        <v>7.378196535310301E-2</v>
      </c>
      <c r="K62" s="1">
        <f t="shared" si="15"/>
        <v>-0.95718134116282416</v>
      </c>
      <c r="L62" s="1">
        <f t="shared" si="16"/>
        <v>0.41107555416101638</v>
      </c>
      <c r="M62" s="1">
        <f t="shared" si="6"/>
        <v>-0.30521764761348225</v>
      </c>
      <c r="N62" s="1">
        <f t="shared" si="1"/>
        <v>0.99365920629712701</v>
      </c>
      <c r="O62" s="1">
        <f t="shared" si="7"/>
        <v>3.7955962444570268</v>
      </c>
      <c r="P62" s="1">
        <f t="shared" si="8"/>
        <v>-0.95718134116282416</v>
      </c>
      <c r="Q62" s="1">
        <f t="shared" si="9"/>
        <v>0.73290302184998235</v>
      </c>
      <c r="S62" s="4">
        <f t="shared" si="17"/>
        <v>60</v>
      </c>
      <c r="T62" s="2">
        <f t="shared" si="18"/>
        <v>0.49145398955553898</v>
      </c>
      <c r="U62" s="2">
        <f t="shared" si="19"/>
        <v>4.1684890869494691</v>
      </c>
      <c r="V62" s="2">
        <f t="shared" ref="V62:W62" si="94">K20</f>
        <v>0.91551732322635959</v>
      </c>
      <c r="W62" s="2">
        <f t="shared" si="94"/>
        <v>0.48964611300823557</v>
      </c>
      <c r="X62" s="2">
        <f t="shared" ref="X62:Y62" si="95">K168</f>
        <v>1.0496641114497216</v>
      </c>
      <c r="Y62" s="2">
        <f t="shared" si="95"/>
        <v>2.5292002347309939E-2</v>
      </c>
    </row>
    <row r="63" spans="3:25" x14ac:dyDescent="0.3">
      <c r="C63" s="1">
        <f t="shared" si="13"/>
        <v>0.92368220792751898</v>
      </c>
      <c r="D63" s="1">
        <f t="shared" si="29"/>
        <v>-0.47553400345586261</v>
      </c>
      <c r="E63" s="1">
        <f t="shared" si="2"/>
        <v>-0.36890577440985123</v>
      </c>
      <c r="F63" s="1">
        <f t="shared" si="0"/>
        <v>-1.0132342311205795</v>
      </c>
      <c r="G63" s="1">
        <f t="shared" si="3"/>
        <v>3.7435076280847204</v>
      </c>
      <c r="H63" s="1">
        <f t="shared" si="4"/>
        <v>0.92368220792751898</v>
      </c>
      <c r="I63" s="1">
        <f t="shared" si="5"/>
        <v>-0.64400509355720936</v>
      </c>
      <c r="K63" s="1">
        <f t="shared" si="15"/>
        <v>1.0297649345293329</v>
      </c>
      <c r="L63" s="1">
        <f t="shared" si="16"/>
        <v>-0.19537551404011344</v>
      </c>
      <c r="M63" s="1">
        <f t="shared" si="6"/>
        <v>-0.11669327789816587</v>
      </c>
      <c r="N63" s="1">
        <f t="shared" si="1"/>
        <v>-0.95682616065490877</v>
      </c>
      <c r="O63" s="1">
        <f t="shared" si="7"/>
        <v>3.9333055140630013</v>
      </c>
      <c r="P63" s="1">
        <f t="shared" si="8"/>
        <v>1.0297649345293329</v>
      </c>
      <c r="Q63" s="1">
        <f t="shared" si="9"/>
        <v>-0.95718134116282405</v>
      </c>
      <c r="S63" s="4">
        <f t="shared" si="17"/>
        <v>61</v>
      </c>
      <c r="T63" s="2">
        <f t="shared" si="18"/>
        <v>0.29957023229117685</v>
      </c>
      <c r="U63" s="2">
        <f t="shared" si="19"/>
        <v>4.3603728442138312</v>
      </c>
      <c r="V63" s="2">
        <f t="shared" ref="V63:W63" si="96">K21</f>
        <v>-0.62019211183879153</v>
      </c>
      <c r="W63" s="2">
        <f t="shared" si="96"/>
        <v>-0.8069211632122778</v>
      </c>
      <c r="X63" s="2">
        <f t="shared" ref="X63:Y63" si="97">K169</f>
        <v>-1.0352655797829171</v>
      </c>
      <c r="Y63" s="2">
        <f t="shared" si="97"/>
        <v>-0.16693904088377137</v>
      </c>
    </row>
    <row r="64" spans="3:25" x14ac:dyDescent="0.3">
      <c r="C64" s="1">
        <f t="shared" si="13"/>
        <v>-1.0190152946711524</v>
      </c>
      <c r="D64" s="1">
        <f t="shared" si="29"/>
        <v>0.24113832318438422</v>
      </c>
      <c r="E64" s="1">
        <f t="shared" si="2"/>
        <v>-0.15829611779961938</v>
      </c>
      <c r="F64" s="1">
        <f t="shared" si="0"/>
        <v>0.9624481716791492</v>
      </c>
      <c r="G64" s="1">
        <f t="shared" si="3"/>
        <v>3.9134902773314808</v>
      </c>
      <c r="H64" s="1">
        <f t="shared" si="4"/>
        <v>-1.0190152946711524</v>
      </c>
      <c r="I64" s="1">
        <f t="shared" si="5"/>
        <v>0.92368220792751921</v>
      </c>
      <c r="K64" s="1">
        <f t="shared" si="15"/>
        <v>-1.0488305944125975</v>
      </c>
      <c r="L64" s="1">
        <f t="shared" si="16"/>
        <v>4.7182611656592321E-2</v>
      </c>
      <c r="M64" s="1">
        <f t="shared" si="6"/>
        <v>1.7056790393010429E-2</v>
      </c>
      <c r="N64" s="1">
        <f t="shared" si="1"/>
        <v>-0.9505154831236835</v>
      </c>
      <c r="O64" s="1">
        <f t="shared" si="7"/>
        <v>3.976801711008831</v>
      </c>
      <c r="P64" s="1">
        <f t="shared" si="8"/>
        <v>-1.0488305944125975</v>
      </c>
      <c r="Q64" s="1">
        <f t="shared" si="9"/>
        <v>1.0297649345293329</v>
      </c>
      <c r="S64" s="4">
        <f t="shared" si="17"/>
        <v>62</v>
      </c>
      <c r="T64" s="2">
        <f t="shared" si="18"/>
        <v>0.19623396783667257</v>
      </c>
      <c r="U64" s="2">
        <f t="shared" si="19"/>
        <v>4.4637091086683354</v>
      </c>
      <c r="V64" s="2">
        <f t="shared" ref="V64:W64" si="98">K22</f>
        <v>3.5024659391995332E-2</v>
      </c>
      <c r="W64" s="2">
        <f t="shared" si="98"/>
        <v>0.99944350648831326</v>
      </c>
      <c r="X64" s="2">
        <f t="shared" ref="X64:Y64" si="99">K170</f>
        <v>0.97629231677304018</v>
      </c>
      <c r="Y64" s="2">
        <f t="shared" si="99"/>
        <v>0.36805958332823657</v>
      </c>
    </row>
    <row r="65" spans="3:25" x14ac:dyDescent="0.3">
      <c r="C65" s="1">
        <f t="shared" si="13"/>
        <v>1.0461310441813267</v>
      </c>
      <c r="D65" s="1">
        <f t="shared" ref="D65:D67" si="100">E64*(C65-C64)+D64</f>
        <v>-8.5766324944060446E-2</v>
      </c>
      <c r="E65" s="1">
        <f t="shared" si="2"/>
        <v>-2.3296223215584545E-2</v>
      </c>
      <c r="F65" s="1">
        <f t="shared" si="0"/>
        <v>-0.95086972685284099</v>
      </c>
      <c r="G65" s="1">
        <f t="shared" si="3"/>
        <v>3.9721976948024471</v>
      </c>
      <c r="H65" s="1">
        <f t="shared" si="4"/>
        <v>1.0461310441813267</v>
      </c>
      <c r="I65" s="1">
        <f t="shared" si="5"/>
        <v>-1.0190152946711524</v>
      </c>
      <c r="K65" s="1">
        <f t="shared" si="15"/>
        <v>1.0463839956469638</v>
      </c>
      <c r="L65" s="1">
        <f t="shared" si="16"/>
        <v>8.2920247747615528E-2</v>
      </c>
      <c r="M65" s="1">
        <f t="shared" si="6"/>
        <v>0.15854532658913029</v>
      </c>
      <c r="N65" s="1">
        <f t="shared" si="1"/>
        <v>-0.96224774759851317</v>
      </c>
      <c r="O65" s="1">
        <f t="shared" si="7"/>
        <v>3.9802626621749662</v>
      </c>
      <c r="P65" s="1">
        <f t="shared" si="8"/>
        <v>-1.0488305944125975</v>
      </c>
      <c r="Q65" s="1">
        <f t="shared" si="9"/>
        <v>1.0463839956469638</v>
      </c>
      <c r="S65" s="4">
        <f t="shared" si="17"/>
        <v>63</v>
      </c>
      <c r="T65" s="2">
        <f t="shared" si="18"/>
        <v>0.16868676234639177</v>
      </c>
      <c r="U65" s="2">
        <f t="shared" si="19"/>
        <v>4.4912563141586164</v>
      </c>
      <c r="V65" s="2">
        <f t="shared" ref="V65:W65" si="101">K23</f>
        <v>0.57230459914677245</v>
      </c>
      <c r="W65" s="2">
        <f t="shared" si="101"/>
        <v>-0.83840224127909846</v>
      </c>
      <c r="X65" s="2">
        <f t="shared" ref="X65:Y65" si="102">K171</f>
        <v>-0.78813867099558499</v>
      </c>
      <c r="Y65" s="2">
        <f t="shared" si="102"/>
        <v>-0.66074748799034011</v>
      </c>
    </row>
    <row r="66" spans="3:25" x14ac:dyDescent="0.3">
      <c r="C66" s="1">
        <f t="shared" si="13"/>
        <v>-1.0492829289168268</v>
      </c>
      <c r="D66" s="1">
        <f t="shared" si="100"/>
        <v>-3.6951093297710985E-2</v>
      </c>
      <c r="E66" s="1">
        <f t="shared" si="2"/>
        <v>0.1012472033294097</v>
      </c>
      <c r="F66" s="1">
        <f t="shared" ref="F66:F129" si="103">IF(D66*E66&lt;0,SQRT(E66*E66+(1/(a*a))-((D66-E66*C66)/a)^2),-SQRT(E66*E66+(1/(a*a))-((D66-E66*C66)/a)^2))</f>
        <v>0.95547174262672163</v>
      </c>
      <c r="G66" s="1">
        <f t="shared" si="3"/>
        <v>3.9843738042496506</v>
      </c>
      <c r="H66" s="1">
        <f t="shared" si="4"/>
        <v>-1.0492829289168268</v>
      </c>
      <c r="I66" s="1">
        <f t="shared" si="5"/>
        <v>1.0461310441813265</v>
      </c>
      <c r="K66" s="1">
        <f t="shared" si="15"/>
        <v>-1.0181573958242498</v>
      </c>
      <c r="L66" s="1">
        <f t="shared" si="16"/>
        <v>-0.24440314141996555</v>
      </c>
      <c r="M66" s="1">
        <f t="shared" si="6"/>
        <v>0.37663020210489578</v>
      </c>
      <c r="N66" s="1">
        <f t="shared" ref="N66:N129" si="104">IF(L66*M66&lt;0,SQRT(M66*M66+(1/(a*a))-((L66-M66*K66)/a)^2),-SQRT(M66*M66+(1/(a*a))-((L66-M66*K66)/a)^2))</f>
        <v>1.0155483762707482</v>
      </c>
      <c r="O66" s="1">
        <f t="shared" si="7"/>
        <v>3.9490222379214446</v>
      </c>
      <c r="P66" s="1">
        <f t="shared" si="8"/>
        <v>-1.0181573958242498</v>
      </c>
      <c r="Q66" s="1">
        <f t="shared" si="9"/>
        <v>1.0463839956469638</v>
      </c>
      <c r="S66" s="4">
        <f t="shared" si="17"/>
        <v>64</v>
      </c>
      <c r="T66" s="2">
        <f t="shared" si="18"/>
        <v>0.2097740476808686</v>
      </c>
      <c r="U66" s="2">
        <f t="shared" si="19"/>
        <v>4.5323435994930934</v>
      </c>
      <c r="V66" s="2">
        <f t="shared" ref="V66:W66" si="105">K24</f>
        <v>-0.89664641653716404</v>
      </c>
      <c r="W66" s="2">
        <f t="shared" si="105"/>
        <v>0.5203567620667845</v>
      </c>
      <c r="X66" s="2">
        <f t="shared" ref="X66:Y66" si="106">K172</f>
        <v>0.32907365600895006</v>
      </c>
      <c r="Y66" s="2">
        <f t="shared" si="106"/>
        <v>0.94962005956310191</v>
      </c>
    </row>
    <row r="67" spans="3:25" x14ac:dyDescent="0.3">
      <c r="C67" s="1">
        <f t="shared" si="13"/>
        <v>1.0339877152155048</v>
      </c>
      <c r="D67" s="1">
        <f t="shared" si="100"/>
        <v>0.1739742331989455</v>
      </c>
      <c r="E67" s="1">
        <f t="shared" ref="E67:E130" si="107">(D67-D66-G67*a*a*D67)/(C67-C66-G67*C67)</f>
        <v>0.27238183462650789</v>
      </c>
      <c r="F67" s="1">
        <f t="shared" si="103"/>
        <v>-0.98524475888041863</v>
      </c>
      <c r="G67" s="1">
        <f t="shared" ref="G67:G130" si="108">2*(a*a*D67*(D67-D66)+C67*(C67-C66))/(C67*C67+D67*D67*a^4)</f>
        <v>3.9687000855053625</v>
      </c>
      <c r="H67" s="1">
        <f t="shared" ref="H67:H130" si="109">(-$E66*($D66-$E66*$C66)+$F66)/($E66*$E66+(1/(a*a)))</f>
        <v>1.0339877152155048</v>
      </c>
      <c r="I67" s="1">
        <f t="shared" ref="I67:I130" si="110">(-$E66*($D66-$E66*$C66)-$F66)/($E66*$E66+(1/(a*a)))</f>
        <v>-1.0492829289168266</v>
      </c>
      <c r="K67" s="1">
        <f t="shared" si="15"/>
        <v>0.91828639550615132</v>
      </c>
      <c r="L67" s="1">
        <f t="shared" si="16"/>
        <v>0.48492007507357404</v>
      </c>
      <c r="M67" s="1">
        <f t="shared" ref="M67:M130" si="111">(L67-L66-O67*a*a*L67)/(K67-K66-O67*K67)</f>
        <v>0.8325140437010442</v>
      </c>
      <c r="N67" s="1">
        <f t="shared" si="104"/>
        <v>-1.236615602962382</v>
      </c>
      <c r="O67" s="1">
        <f t="shared" ref="O67:O130" si="112">2*(a*a*L67*(L67-L66)+K67*(K67-K66))/(K67*K67+L67*L67*a^4)</f>
        <v>3.8405376885329474</v>
      </c>
      <c r="P67" s="1">
        <f t="shared" ref="P67:P130" si="113">(-$M66*($L66-$M66*$K66)+$N66)/($M66*$M66+(1/(a*a)))</f>
        <v>0.91828639550615132</v>
      </c>
      <c r="Q67" s="1">
        <f t="shared" ref="Q67:Q130" si="114">(-$M66*($L66-$M66*$K66)-$N66)/($M66*$M66+(1/(a*a)))</f>
        <v>-1.0181573958242496</v>
      </c>
      <c r="S67" s="4">
        <f t="shared" si="17"/>
        <v>65</v>
      </c>
      <c r="T67" s="2">
        <f t="shared" si="18"/>
        <v>0.33177418820879895</v>
      </c>
      <c r="U67" s="2">
        <f t="shared" si="19"/>
        <v>4.6543437400210239</v>
      </c>
      <c r="V67" s="2">
        <f t="shared" ref="V67:W67" si="115">K25</f>
        <v>1.0115046180664</v>
      </c>
      <c r="W67" s="2">
        <f t="shared" si="115"/>
        <v>-0.26829166048204822</v>
      </c>
      <c r="X67" s="2">
        <f t="shared" ref="X67:Y67" si="116">K173</f>
        <v>0.32423218785884639</v>
      </c>
      <c r="Y67" s="2">
        <f t="shared" si="116"/>
        <v>-0.95112941021273945</v>
      </c>
    </row>
    <row r="68" spans="3:25" x14ac:dyDescent="0.3">
      <c r="C68" s="1">
        <f t="shared" ref="C68:C131" si="117">IF(ABS(H68-C67)&gt;ABS(I68-C67),H68,I68)</f>
        <v>-0.97421311861158266</v>
      </c>
      <c r="D68" s="1">
        <f t="shared" ref="D68:D131" si="118">E67*(C68-C67)+D67</f>
        <v>-0.37302319421735947</v>
      </c>
      <c r="E68" s="1">
        <f t="shared" si="107"/>
        <v>0.58991013710936713</v>
      </c>
      <c r="F68" s="1">
        <f t="shared" si="103"/>
        <v>1.1036901805269907</v>
      </c>
      <c r="G68" s="1">
        <f t="shared" si="108"/>
        <v>3.9014936545784544</v>
      </c>
      <c r="H68" s="1">
        <f t="shared" si="109"/>
        <v>-0.97421311861158266</v>
      </c>
      <c r="I68" s="1">
        <f t="shared" si="110"/>
        <v>1.0339877152155048</v>
      </c>
      <c r="K68" s="1">
        <f t="shared" ref="K68:K131" si="119">IF(ABS(P68-K67)&gt;ABS(Q68-K67),P68,Q68)</f>
        <v>-0.62737770219638811</v>
      </c>
      <c r="L68" s="1">
        <f t="shared" ref="L68:L131" si="120">M67*(K68-K67)+L67</f>
        <v>-0.8018669931082929</v>
      </c>
      <c r="M68" s="1">
        <f t="shared" si="111"/>
        <v>2.6744534462622127</v>
      </c>
      <c r="N68" s="1">
        <f t="shared" si="104"/>
        <v>2.7136060131817921</v>
      </c>
      <c r="O68" s="1">
        <f t="shared" si="112"/>
        <v>3.586416371393085</v>
      </c>
      <c r="P68" s="1">
        <f t="shared" si="113"/>
        <v>-0.62737770219638811</v>
      </c>
      <c r="Q68" s="1">
        <f t="shared" si="114"/>
        <v>0.91828639550615132</v>
      </c>
      <c r="S68" s="4">
        <f t="shared" ref="S68:S131" si="121">S67+1</f>
        <v>66</v>
      </c>
      <c r="T68" s="2">
        <f t="shared" ref="T68:T131" si="122">SQRT((K68-C68)^2+(L68-D68)^2)</f>
        <v>0.5515449301073384</v>
      </c>
      <c r="U68" s="2">
        <f t="shared" ref="U68:U131" si="123">U67+ABS(T68-T67)</f>
        <v>4.8741144819195634</v>
      </c>
      <c r="V68" s="2">
        <f t="shared" ref="V68:W68" si="124">K26</f>
        <v>-1.0447726528526562</v>
      </c>
      <c r="W68" s="2">
        <f t="shared" si="124"/>
        <v>9.9659756096612984E-2</v>
      </c>
      <c r="X68" s="2">
        <f t="shared" ref="X68:Y68" si="125">K174</f>
        <v>-0.78573575715460808</v>
      </c>
      <c r="Y68" s="2">
        <f t="shared" si="125"/>
        <v>0.66333816695922887</v>
      </c>
    </row>
    <row r="69" spans="3:25" x14ac:dyDescent="0.3">
      <c r="C69" s="1">
        <f t="shared" si="117"/>
        <v>0.78462283302305036</v>
      </c>
      <c r="D69" s="1">
        <f t="shared" si="118"/>
        <v>0.66453196316431118</v>
      </c>
      <c r="E69" s="1">
        <f t="shared" si="107"/>
        <v>1.4571460747791098</v>
      </c>
      <c r="F69" s="1">
        <f t="shared" si="103"/>
        <v>-1.679996180713307</v>
      </c>
      <c r="G69" s="1">
        <f t="shared" si="108"/>
        <v>3.7142950475438306</v>
      </c>
      <c r="H69" s="1">
        <f t="shared" si="109"/>
        <v>0.78462283302305036</v>
      </c>
      <c r="I69" s="1">
        <f t="shared" si="110"/>
        <v>-0.97421311861158255</v>
      </c>
      <c r="K69" s="1">
        <f t="shared" si="119"/>
        <v>4.5996163319638628E-2</v>
      </c>
      <c r="L69" s="1">
        <f t="shared" si="120"/>
        <v>0.99904006214395258</v>
      </c>
      <c r="M69" s="1">
        <f t="shared" si="111"/>
        <v>-3.5531801833933252</v>
      </c>
      <c r="N69" s="1">
        <f t="shared" si="104"/>
        <v>3.5080494751990452</v>
      </c>
      <c r="O69" s="1">
        <f t="shared" si="112"/>
        <v>3.3153694789136186</v>
      </c>
      <c r="P69" s="1">
        <f t="shared" si="113"/>
        <v>4.5996163319638628E-2</v>
      </c>
      <c r="Q69" s="1">
        <f t="shared" si="114"/>
        <v>-0.62737770219638811</v>
      </c>
      <c r="S69" s="4">
        <f t="shared" si="121"/>
        <v>67</v>
      </c>
      <c r="T69" s="2">
        <f t="shared" si="122"/>
        <v>0.81084217051170104</v>
      </c>
      <c r="U69" s="2">
        <f t="shared" si="123"/>
        <v>5.1334117223239257</v>
      </c>
      <c r="V69" s="2">
        <f t="shared" ref="V69:W69" si="126">K27</f>
        <v>1.0494762344272999</v>
      </c>
      <c r="W69" s="2">
        <f t="shared" si="126"/>
        <v>3.1581638402211842E-2</v>
      </c>
      <c r="X69" s="2">
        <f t="shared" ref="X69:Y69" si="127">K175</f>
        <v>0.97547791277573448</v>
      </c>
      <c r="Y69" s="2">
        <f t="shared" si="127"/>
        <v>-0.37001298216692424</v>
      </c>
    </row>
    <row r="70" spans="3:25" x14ac:dyDescent="0.3">
      <c r="C70" s="1">
        <f t="shared" si="117"/>
        <v>-0.32417423226533992</v>
      </c>
      <c r="D70" s="1">
        <f t="shared" si="118"/>
        <v>-0.95114732824726311</v>
      </c>
      <c r="E70" s="1">
        <f t="shared" si="107"/>
        <v>-550.675690670932</v>
      </c>
      <c r="F70" s="1">
        <f t="shared" si="103"/>
        <v>-523.47967632755217</v>
      </c>
      <c r="G70" s="1">
        <f t="shared" si="108"/>
        <v>3.4093968859780639</v>
      </c>
      <c r="H70" s="1">
        <f t="shared" si="109"/>
        <v>-0.32417423226533992</v>
      </c>
      <c r="I70" s="1">
        <f t="shared" si="110"/>
        <v>0.78462283302305036</v>
      </c>
      <c r="K70" s="1">
        <f t="shared" si="119"/>
        <v>0.56447364680142031</v>
      </c>
      <c r="L70" s="1">
        <f t="shared" si="120"/>
        <v>-0.84320385769915429</v>
      </c>
      <c r="M70" s="1">
        <f t="shared" si="111"/>
        <v>-0.93861224220581618</v>
      </c>
      <c r="N70" s="1">
        <f t="shared" si="104"/>
        <v>-1.3034357009732025</v>
      </c>
      <c r="O70" s="1">
        <f t="shared" si="112"/>
        <v>3.3905938458140077</v>
      </c>
      <c r="P70" s="1">
        <f t="shared" si="113"/>
        <v>0.56447364680142031</v>
      </c>
      <c r="Q70" s="1">
        <f t="shared" si="114"/>
        <v>4.5996163319638649E-2</v>
      </c>
      <c r="S70" s="4">
        <f t="shared" si="121"/>
        <v>68</v>
      </c>
      <c r="T70" s="2">
        <f t="shared" si="122"/>
        <v>0.89517978406788312</v>
      </c>
      <c r="U70" s="2">
        <f t="shared" si="123"/>
        <v>5.2177493358801081</v>
      </c>
      <c r="V70" s="2">
        <f t="shared" ref="V70:W70" si="128">K28</f>
        <v>-1.0338018626541232</v>
      </c>
      <c r="W70" s="2">
        <f t="shared" si="128"/>
        <v>-0.17497316612634328</v>
      </c>
      <c r="X70" s="2">
        <f t="shared" ref="X70:Y70" si="129">K176</f>
        <v>-1.0350346393506287</v>
      </c>
      <c r="Y70" s="2">
        <f t="shared" si="129"/>
        <v>0.16823290017807357</v>
      </c>
    </row>
    <row r="71" spans="3:25" x14ac:dyDescent="0.3">
      <c r="C71" s="1">
        <f t="shared" si="117"/>
        <v>-0.32762675630739591</v>
      </c>
      <c r="D71" s="1">
        <f t="shared" si="118"/>
        <v>0.95007373316991273</v>
      </c>
      <c r="E71" s="1">
        <f t="shared" si="107"/>
        <v>-1.4477670856303222</v>
      </c>
      <c r="F71" s="1">
        <f t="shared" si="103"/>
        <v>1.6726526057077165</v>
      </c>
      <c r="G71" s="1">
        <f t="shared" si="108"/>
        <v>3.3085438413765198</v>
      </c>
      <c r="H71" s="1">
        <f t="shared" si="109"/>
        <v>-0.32762675630739591</v>
      </c>
      <c r="I71" s="1">
        <f t="shared" si="110"/>
        <v>-0.32417423226533992</v>
      </c>
      <c r="K71" s="1">
        <f t="shared" si="119"/>
        <v>-0.89348984026592582</v>
      </c>
      <c r="L71" s="1">
        <f t="shared" si="120"/>
        <v>0.52525851995133799</v>
      </c>
      <c r="M71" s="1">
        <f t="shared" si="111"/>
        <v>-0.4185279577555403</v>
      </c>
      <c r="N71" s="1">
        <f t="shared" si="104"/>
        <v>1.0302569994728998</v>
      </c>
      <c r="O71" s="1">
        <f t="shared" si="112"/>
        <v>3.6961971104519402</v>
      </c>
      <c r="P71" s="1">
        <f t="shared" si="113"/>
        <v>-0.89348984026592582</v>
      </c>
      <c r="Q71" s="1">
        <f t="shared" si="114"/>
        <v>0.56447364680142009</v>
      </c>
      <c r="S71" s="4">
        <f t="shared" si="121"/>
        <v>69</v>
      </c>
      <c r="T71" s="2">
        <f t="shared" si="122"/>
        <v>0.70757967407847533</v>
      </c>
      <c r="U71" s="2">
        <f t="shared" si="123"/>
        <v>5.4053494458695157</v>
      </c>
      <c r="V71" s="2">
        <f t="shared" ref="V71:W71" si="130">K29</f>
        <v>0.97115037378987246</v>
      </c>
      <c r="W71" s="2">
        <f t="shared" si="130"/>
        <v>0.3801980048493423</v>
      </c>
      <c r="X71" s="2">
        <f t="shared" ref="X71:Y71" si="131">K177</f>
        <v>1.049636497921955</v>
      </c>
      <c r="Y71" s="2">
        <f t="shared" si="131"/>
        <v>-2.631093045381841E-2</v>
      </c>
    </row>
    <row r="72" spans="3:25" x14ac:dyDescent="0.3">
      <c r="C72" s="1">
        <f t="shared" si="117"/>
        <v>0.78633910226426573</v>
      </c>
      <c r="D72" s="1">
        <f t="shared" si="118"/>
        <v>-0.66268937138606154</v>
      </c>
      <c r="E72" s="1">
        <f t="shared" si="107"/>
        <v>-0.58730743610406366</v>
      </c>
      <c r="F72" s="1">
        <f t="shared" si="103"/>
        <v>-1.1024351414600895</v>
      </c>
      <c r="G72" s="1">
        <f t="shared" si="108"/>
        <v>3.5660356425816988</v>
      </c>
      <c r="H72" s="1">
        <f t="shared" si="109"/>
        <v>0.78633910226426573</v>
      </c>
      <c r="I72" s="1">
        <f t="shared" si="110"/>
        <v>-0.32762675630739313</v>
      </c>
      <c r="K72" s="1">
        <f t="shared" si="119"/>
        <v>1.0105235322320991</v>
      </c>
      <c r="L72" s="1">
        <f t="shared" si="120"/>
        <v>-0.27162430837949914</v>
      </c>
      <c r="M72" s="1">
        <f t="shared" si="111"/>
        <v>-0.18179227858848146</v>
      </c>
      <c r="N72" s="1">
        <f t="shared" si="104"/>
        <v>-0.96595383435039661</v>
      </c>
      <c r="O72" s="1">
        <f t="shared" si="112"/>
        <v>3.8937996369782732</v>
      </c>
      <c r="P72" s="1">
        <f t="shared" si="113"/>
        <v>1.0105235322320991</v>
      </c>
      <c r="Q72" s="1">
        <f t="shared" si="114"/>
        <v>-0.89348984026592571</v>
      </c>
      <c r="S72" s="4">
        <f t="shared" si="121"/>
        <v>70</v>
      </c>
      <c r="T72" s="2">
        <f t="shared" si="122"/>
        <v>0.45076661604906926</v>
      </c>
      <c r="U72" s="2">
        <f t="shared" si="123"/>
        <v>5.6621625038989221</v>
      </c>
      <c r="V72" s="2">
        <f t="shared" ref="V72:W72" si="132">K30</f>
        <v>-0.77304208992930645</v>
      </c>
      <c r="W72" s="2">
        <f t="shared" si="132"/>
        <v>-0.67673078828773203</v>
      </c>
      <c r="X72" s="2">
        <f t="shared" ref="X72:Y72" si="133">K178</f>
        <v>-1.0441424899145948</v>
      </c>
      <c r="Y72" s="2">
        <f t="shared" si="133"/>
        <v>-0.10548005262175872</v>
      </c>
    </row>
    <row r="73" spans="3:25" x14ac:dyDescent="0.3">
      <c r="C73" s="1">
        <f t="shared" si="117"/>
        <v>-0.97479636394302138</v>
      </c>
      <c r="D73" s="1">
        <f t="shared" si="118"/>
        <v>0.371638583904075</v>
      </c>
      <c r="E73" s="1">
        <f t="shared" si="107"/>
        <v>-0.2711404042901977</v>
      </c>
      <c r="F73" s="1">
        <f t="shared" si="103"/>
        <v>0.98493527347962961</v>
      </c>
      <c r="G73" s="1">
        <f t="shared" si="108"/>
        <v>3.8288706524150151</v>
      </c>
      <c r="H73" s="1">
        <f t="shared" si="109"/>
        <v>-0.97479636394302138</v>
      </c>
      <c r="I73" s="1">
        <f t="shared" si="110"/>
        <v>0.78633910226426562</v>
      </c>
      <c r="K73" s="1">
        <f t="shared" si="119"/>
        <v>-1.0445270609896626</v>
      </c>
      <c r="L73" s="1">
        <f t="shared" si="120"/>
        <v>0.1019680215768955</v>
      </c>
      <c r="M73" s="1">
        <f t="shared" si="111"/>
        <v>-3.4614795684252526E-2</v>
      </c>
      <c r="N73" s="1">
        <f t="shared" si="104"/>
        <v>0.95094643759798503</v>
      </c>
      <c r="O73" s="1">
        <f t="shared" si="112"/>
        <v>3.9659413326023718</v>
      </c>
      <c r="P73" s="1">
        <f t="shared" si="113"/>
        <v>-1.0445270609896626</v>
      </c>
      <c r="Q73" s="1">
        <f t="shared" si="114"/>
        <v>1.0105235322320991</v>
      </c>
      <c r="S73" s="4">
        <f t="shared" si="121"/>
        <v>71</v>
      </c>
      <c r="T73" s="2">
        <f t="shared" si="122"/>
        <v>0.27854009100391214</v>
      </c>
      <c r="U73" s="2">
        <f t="shared" si="123"/>
        <v>5.834389028944079</v>
      </c>
      <c r="V73" s="2">
        <f t="shared" ref="V73:W73" si="134">K31</f>
        <v>0.29900437459561602</v>
      </c>
      <c r="W73" s="2">
        <f t="shared" si="134"/>
        <v>0.95859703983607192</v>
      </c>
      <c r="X73" s="2">
        <f t="shared" ref="X73:Y73" si="135">K179</f>
        <v>1.009000736785773</v>
      </c>
      <c r="Y73" s="2">
        <f t="shared" si="135"/>
        <v>0.27671135310910433</v>
      </c>
    </row>
    <row r="74" spans="3:25" x14ac:dyDescent="0.3">
      <c r="C74" s="1">
        <f t="shared" si="117"/>
        <v>1.0341551253488228</v>
      </c>
      <c r="D74" s="1">
        <f t="shared" si="118"/>
        <v>-0.17306933510191036</v>
      </c>
      <c r="E74" s="1">
        <f t="shared" si="107"/>
        <v>-0.10047182558704665</v>
      </c>
      <c r="F74" s="1">
        <f t="shared" si="103"/>
        <v>-0.95539777604068721</v>
      </c>
      <c r="G74" s="1">
        <f t="shared" si="108"/>
        <v>3.9452616977256514</v>
      </c>
      <c r="H74" s="1">
        <f t="shared" si="109"/>
        <v>1.0341551253488228</v>
      </c>
      <c r="I74" s="1">
        <f t="shared" si="110"/>
        <v>-0.97479636394302149</v>
      </c>
      <c r="K74" s="1">
        <f t="shared" si="119"/>
        <v>1.0495435709051695</v>
      </c>
      <c r="L74" s="1">
        <f t="shared" si="120"/>
        <v>2.9482194505462314E-2</v>
      </c>
      <c r="M74" s="1">
        <f t="shared" si="111"/>
        <v>9.6821580906196802E-2</v>
      </c>
      <c r="N74" s="1">
        <f t="shared" si="104"/>
        <v>-0.95482147041771781</v>
      </c>
      <c r="O74" s="1">
        <f t="shared" si="112"/>
        <v>3.9823432161383008</v>
      </c>
      <c r="P74" s="1">
        <f t="shared" si="113"/>
        <v>1.0495435709051695</v>
      </c>
      <c r="Q74" s="1">
        <f t="shared" si="114"/>
        <v>-1.0445270609896629</v>
      </c>
      <c r="S74" s="4">
        <f t="shared" si="121"/>
        <v>72</v>
      </c>
      <c r="T74" s="2">
        <f t="shared" si="122"/>
        <v>0.20313524165670271</v>
      </c>
      <c r="U74" s="2">
        <f t="shared" si="123"/>
        <v>5.9097938782912882</v>
      </c>
      <c r="V74" s="2">
        <f t="shared" ref="V74:W74" si="136">K32</f>
        <v>0.35382308520556743</v>
      </c>
      <c r="W74" s="2">
        <f t="shared" si="136"/>
        <v>-0.94151382150112628</v>
      </c>
      <c r="X74" s="2">
        <f t="shared" ref="X74:Y74" si="137">K180</f>
        <v>-0.88860717458264327</v>
      </c>
      <c r="Y74" s="2">
        <f t="shared" si="137"/>
        <v>-0.53271842892585863</v>
      </c>
    </row>
    <row r="75" spans="3:25" x14ac:dyDescent="0.3">
      <c r="C75" s="1">
        <f t="shared" si="117"/>
        <v>-1.049309503389231</v>
      </c>
      <c r="D75" s="1">
        <f t="shared" si="118"/>
        <v>3.6260159693440291E-2</v>
      </c>
      <c r="E75" s="1">
        <f t="shared" si="107"/>
        <v>2.3980770344612361E-2</v>
      </c>
      <c r="F75" s="1">
        <f t="shared" si="103"/>
        <v>-0.95088510503794199</v>
      </c>
      <c r="G75" s="1">
        <f t="shared" si="108"/>
        <v>3.9805385006135925</v>
      </c>
      <c r="H75" s="1">
        <f t="shared" si="109"/>
        <v>-1.049309503389231</v>
      </c>
      <c r="I75" s="1">
        <f t="shared" si="110"/>
        <v>1.0341551253488228</v>
      </c>
      <c r="K75" s="1">
        <f t="shared" si="119"/>
        <v>-1.0343006239019339</v>
      </c>
      <c r="L75" s="1">
        <f t="shared" si="120"/>
        <v>-0.17227889479796216</v>
      </c>
      <c r="M75" s="1">
        <f t="shared" si="111"/>
        <v>0.27321870789402108</v>
      </c>
      <c r="N75" s="1">
        <f t="shared" si="104"/>
        <v>0.98521097250071599</v>
      </c>
      <c r="O75" s="1">
        <f t="shared" si="112"/>
        <v>3.9673289411553685</v>
      </c>
      <c r="P75" s="1">
        <f t="shared" si="113"/>
        <v>-1.0343006239019339</v>
      </c>
      <c r="Q75" s="1">
        <f t="shared" si="114"/>
        <v>1.0495435709051695</v>
      </c>
      <c r="S75" s="4">
        <f t="shared" si="121"/>
        <v>73</v>
      </c>
      <c r="T75" s="2">
        <f t="shared" si="122"/>
        <v>0.20907846305067465</v>
      </c>
      <c r="U75" s="2">
        <f t="shared" si="123"/>
        <v>5.9157370996852601</v>
      </c>
      <c r="V75" s="2">
        <f t="shared" ref="V75:W75" si="138">K33</f>
        <v>-0.80025970223232146</v>
      </c>
      <c r="W75" s="2">
        <f t="shared" si="138"/>
        <v>0.64739800778460865</v>
      </c>
      <c r="X75" s="2">
        <f t="shared" ref="X75:Y75" si="139">K181</f>
        <v>0.55245891062913788</v>
      </c>
      <c r="Y75" s="2">
        <f t="shared" si="139"/>
        <v>0.85039094761121947</v>
      </c>
    </row>
    <row r="76" spans="3:25" x14ac:dyDescent="0.3">
      <c r="C76" s="1">
        <f t="shared" si="117"/>
        <v>1.046063638926507</v>
      </c>
      <c r="D76" s="1">
        <f t="shared" si="118"/>
        <v>8.6508821805582767E-2</v>
      </c>
      <c r="E76" s="1">
        <f t="shared" si="107"/>
        <v>0.15919799321884495</v>
      </c>
      <c r="F76" s="1">
        <f t="shared" si="103"/>
        <v>-0.96258258767661475</v>
      </c>
      <c r="G76" s="1">
        <f t="shared" si="108"/>
        <v>3.9818637848426555</v>
      </c>
      <c r="H76" s="1">
        <f t="shared" si="109"/>
        <v>-1.049309503389231</v>
      </c>
      <c r="I76" s="1">
        <f t="shared" si="110"/>
        <v>1.046063638926507</v>
      </c>
      <c r="K76" s="1">
        <f t="shared" si="119"/>
        <v>0.97289732066327406</v>
      </c>
      <c r="L76" s="1">
        <f t="shared" si="120"/>
        <v>0.37612513410367893</v>
      </c>
      <c r="M76" s="1">
        <f t="shared" si="111"/>
        <v>0.59822658292943431</v>
      </c>
      <c r="N76" s="1">
        <f t="shared" si="104"/>
        <v>-1.1074546030831625</v>
      </c>
      <c r="O76" s="1">
        <f t="shared" si="112"/>
        <v>3.8984960077807096</v>
      </c>
      <c r="P76" s="1">
        <f t="shared" si="113"/>
        <v>0.97289732066327406</v>
      </c>
      <c r="Q76" s="1">
        <f t="shared" si="114"/>
        <v>-1.0343006239019341</v>
      </c>
      <c r="S76" s="4">
        <f t="shared" si="121"/>
        <v>74</v>
      </c>
      <c r="T76" s="2">
        <f t="shared" si="122"/>
        <v>0.29871544733633221</v>
      </c>
      <c r="U76" s="2">
        <f t="shared" si="123"/>
        <v>6.005374083970918</v>
      </c>
      <c r="V76" s="2">
        <f t="shared" ref="V76:W76" si="140">K34</f>
        <v>0.98037727310933032</v>
      </c>
      <c r="W76" s="2">
        <f t="shared" si="140"/>
        <v>-0.35807548371387932</v>
      </c>
      <c r="X76" s="2">
        <f t="shared" ref="X76:Y76" si="141">K182</f>
        <v>6.2578543216829166E-2</v>
      </c>
      <c r="Y76" s="2">
        <f t="shared" si="141"/>
        <v>-0.99822242279847129</v>
      </c>
    </row>
    <row r="77" spans="3:25" x14ac:dyDescent="0.3">
      <c r="C77" s="1">
        <f t="shared" si="117"/>
        <v>-1.0187368060405932</v>
      </c>
      <c r="D77" s="1">
        <f t="shared" si="118"/>
        <v>-0.2422032654305577</v>
      </c>
      <c r="E77" s="1">
        <f t="shared" si="107"/>
        <v>0.37050994556820149</v>
      </c>
      <c r="F77" s="1">
        <f t="shared" si="103"/>
        <v>1.0137630325601352</v>
      </c>
      <c r="G77" s="1">
        <f t="shared" si="108"/>
        <v>3.9513230075743158</v>
      </c>
      <c r="H77" s="1">
        <f t="shared" si="109"/>
        <v>-1.0187368060405932</v>
      </c>
      <c r="I77" s="1">
        <f t="shared" si="110"/>
        <v>1.0460636389265068</v>
      </c>
      <c r="K77" s="1">
        <f t="shared" si="119"/>
        <v>-0.77815120981838937</v>
      </c>
      <c r="L77" s="1">
        <f t="shared" si="120"/>
        <v>-0.67139864482997402</v>
      </c>
      <c r="M77" s="1">
        <f t="shared" si="111"/>
        <v>1.496532706893124</v>
      </c>
      <c r="N77" s="1">
        <f t="shared" si="104"/>
        <v>1.7105761173548506</v>
      </c>
      <c r="O77" s="1">
        <f t="shared" si="112"/>
        <v>3.707127343668724</v>
      </c>
      <c r="P77" s="1">
        <f t="shared" si="113"/>
        <v>-0.77815120981838937</v>
      </c>
      <c r="Q77" s="1">
        <f t="shared" si="114"/>
        <v>0.97289732066327395</v>
      </c>
      <c r="S77" s="4">
        <f t="shared" si="121"/>
        <v>75</v>
      </c>
      <c r="T77" s="2">
        <f t="shared" si="122"/>
        <v>0.49202652652819667</v>
      </c>
      <c r="U77" s="2">
        <f t="shared" si="123"/>
        <v>6.1986851631627822</v>
      </c>
      <c r="V77" s="2">
        <f t="shared" ref="V77:W77" si="142">K35</f>
        <v>-1.0364185576310629</v>
      </c>
      <c r="W77" s="2">
        <f t="shared" si="142"/>
        <v>0.16031876805423606</v>
      </c>
      <c r="X77" s="2">
        <f t="shared" ref="X77:Y77" si="143">K183</f>
        <v>-0.63808432530651915</v>
      </c>
      <c r="Y77" s="2">
        <f t="shared" si="143"/>
        <v>0.79416716815375565</v>
      </c>
    </row>
    <row r="78" spans="3:25" x14ac:dyDescent="0.3">
      <c r="C78" s="1">
        <f t="shared" si="117"/>
        <v>0.92276686521695139</v>
      </c>
      <c r="D78" s="1">
        <f t="shared" si="118"/>
        <v>0.47714315412753849</v>
      </c>
      <c r="E78" s="1">
        <f t="shared" si="107"/>
        <v>0.8110266507488515</v>
      </c>
      <c r="F78" s="1">
        <f t="shared" si="103"/>
        <v>-1.2239525627159018</v>
      </c>
      <c r="G78" s="1">
        <f t="shared" si="108"/>
        <v>3.8466841436381127</v>
      </c>
      <c r="H78" s="1">
        <f t="shared" si="109"/>
        <v>0.92276686521695139</v>
      </c>
      <c r="I78" s="1">
        <f t="shared" si="110"/>
        <v>-1.018736806040593</v>
      </c>
      <c r="K78" s="1">
        <f t="shared" si="119"/>
        <v>0.30908871800688953</v>
      </c>
      <c r="L78" s="1">
        <f t="shared" si="120"/>
        <v>0.95569146740067534</v>
      </c>
      <c r="M78" s="1">
        <f t="shared" si="111"/>
        <v>-54.398758982283361</v>
      </c>
      <c r="N78" s="1">
        <f t="shared" si="104"/>
        <v>51.708077217862986</v>
      </c>
      <c r="O78" s="1">
        <f t="shared" si="112"/>
        <v>3.4011998382746551</v>
      </c>
      <c r="P78" s="1">
        <f t="shared" si="113"/>
        <v>0.30908871800688953</v>
      </c>
      <c r="Q78" s="1">
        <f t="shared" si="114"/>
        <v>-0.77815120981838937</v>
      </c>
      <c r="S78" s="4">
        <f t="shared" si="121"/>
        <v>76</v>
      </c>
      <c r="T78" s="2">
        <f t="shared" si="122"/>
        <v>0.77820906991613681</v>
      </c>
      <c r="U78" s="2">
        <f t="shared" si="123"/>
        <v>6.4848677065507223</v>
      </c>
      <c r="V78" s="2">
        <f t="shared" ref="V78:W78" si="144">K36</f>
        <v>1.0497891192277609</v>
      </c>
      <c r="W78" s="2">
        <f t="shared" si="144"/>
        <v>-2.0040891326781857E-2</v>
      </c>
      <c r="X78" s="2">
        <f t="shared" ref="X78:Y78" si="145">K184</f>
        <v>0.92238283195394111</v>
      </c>
      <c r="Y78" s="2">
        <f t="shared" si="145"/>
        <v>-0.47781618807261328</v>
      </c>
    </row>
    <row r="79" spans="3:25" x14ac:dyDescent="0.3">
      <c r="C79" s="1">
        <f t="shared" si="117"/>
        <v>-0.64159597378044853</v>
      </c>
      <c r="D79" s="1">
        <f t="shared" si="118"/>
        <v>-0.79159679974048769</v>
      </c>
      <c r="E79" s="1">
        <f t="shared" si="107"/>
        <v>2.5146405708714954</v>
      </c>
      <c r="F79" s="1">
        <f t="shared" si="103"/>
        <v>2.5725278898783333</v>
      </c>
      <c r="G79" s="1">
        <f t="shared" si="108"/>
        <v>3.5982964237582258</v>
      </c>
      <c r="H79" s="1">
        <f t="shared" si="109"/>
        <v>-0.64159597378044853</v>
      </c>
      <c r="I79" s="1">
        <f t="shared" si="110"/>
        <v>0.9227668652169515</v>
      </c>
      <c r="K79" s="1">
        <f t="shared" si="119"/>
        <v>0.34402504994954225</v>
      </c>
      <c r="L79" s="1">
        <f t="shared" si="120"/>
        <v>-0.9448016336727374</v>
      </c>
      <c r="M79" s="1">
        <f t="shared" si="111"/>
        <v>-1.4019132895100366</v>
      </c>
      <c r="N79" s="1">
        <f t="shared" si="104"/>
        <v>-1.6365708278288398</v>
      </c>
      <c r="O79" s="1">
        <f t="shared" si="112"/>
        <v>3.3101165626718085</v>
      </c>
      <c r="P79" s="1">
        <f t="shared" si="113"/>
        <v>0.34402504994954225</v>
      </c>
      <c r="Q79" s="1">
        <f t="shared" si="114"/>
        <v>0.30908871800688953</v>
      </c>
      <c r="S79" s="4">
        <f t="shared" si="121"/>
        <v>77</v>
      </c>
      <c r="T79" s="2">
        <f t="shared" si="122"/>
        <v>0.99745702842717143</v>
      </c>
      <c r="U79" s="2">
        <f t="shared" si="123"/>
        <v>6.7041156650617566</v>
      </c>
      <c r="V79" s="2">
        <f t="shared" ref="V79:W79" si="146">K37</f>
        <v>-1.0433326438943111</v>
      </c>
      <c r="W79" s="2">
        <f t="shared" si="146"/>
        <v>-0.11251402204176736</v>
      </c>
      <c r="X79" s="2">
        <f t="shared" ref="X79:Y79" si="147">K185</f>
        <v>-1.0194019930954641</v>
      </c>
      <c r="Y79" s="2">
        <f t="shared" si="147"/>
        <v>0.23965125166475931</v>
      </c>
    </row>
    <row r="80" spans="3:25" x14ac:dyDescent="0.3">
      <c r="C80" s="1">
        <f t="shared" si="117"/>
        <v>6.9986036029082779E-2</v>
      </c>
      <c r="D80" s="1">
        <f t="shared" si="118"/>
        <v>0.99777619162883824</v>
      </c>
      <c r="E80" s="1">
        <f t="shared" si="107"/>
        <v>-3.8931391066888534</v>
      </c>
      <c r="F80" s="1">
        <f t="shared" si="103"/>
        <v>3.8210021135944956</v>
      </c>
      <c r="G80" s="1">
        <f t="shared" si="108"/>
        <v>3.3221242092829542</v>
      </c>
      <c r="H80" s="1">
        <f t="shared" si="109"/>
        <v>6.9986036029082779E-2</v>
      </c>
      <c r="I80" s="1">
        <f t="shared" si="110"/>
        <v>-0.64159597378044841</v>
      </c>
      <c r="K80" s="1">
        <f t="shared" si="119"/>
        <v>-0.79549335009238076</v>
      </c>
      <c r="L80" s="1">
        <f t="shared" si="120"/>
        <v>0.65270435498724866</v>
      </c>
      <c r="M80" s="1">
        <f t="shared" si="111"/>
        <v>-0.57191581698169458</v>
      </c>
      <c r="N80" s="1">
        <f t="shared" si="104"/>
        <v>1.0948278628811814</v>
      </c>
      <c r="O80" s="1">
        <f t="shared" si="112"/>
        <v>3.5737489775004905</v>
      </c>
      <c r="P80" s="1">
        <f t="shared" si="113"/>
        <v>-0.79549335009238076</v>
      </c>
      <c r="Q80" s="1">
        <f t="shared" si="114"/>
        <v>0.34402504994954158</v>
      </c>
      <c r="S80" s="4">
        <f t="shared" si="121"/>
        <v>78</v>
      </c>
      <c r="T80" s="2">
        <f t="shared" si="122"/>
        <v>0.93173447947598531</v>
      </c>
      <c r="U80" s="2">
        <f t="shared" si="123"/>
        <v>6.7698382140129425</v>
      </c>
      <c r="V80" s="2">
        <f t="shared" ref="V80:W80" si="148">K38</f>
        <v>1.0058408915743799</v>
      </c>
      <c r="W80" s="2">
        <f t="shared" si="148"/>
        <v>0.28695619114132548</v>
      </c>
      <c r="X80" s="2">
        <f t="shared" ref="X80:Y80" si="149">K186</f>
        <v>1.0466728230221838</v>
      </c>
      <c r="Y80" s="2">
        <f t="shared" si="149"/>
        <v>-7.9545201267528898E-2</v>
      </c>
    </row>
    <row r="81" spans="3:25" x14ac:dyDescent="0.3">
      <c r="C81" s="1">
        <f t="shared" si="117"/>
        <v>0.5457213944641639</v>
      </c>
      <c r="D81" s="1">
        <f t="shared" si="118"/>
        <v>-0.85432773672941498</v>
      </c>
      <c r="E81" s="1">
        <f t="shared" si="107"/>
        <v>-0.97350720674886559</v>
      </c>
      <c r="F81" s="1">
        <f t="shared" si="103"/>
        <v>-1.3266796004357635</v>
      </c>
      <c r="G81" s="1">
        <f t="shared" si="108"/>
        <v>3.3825177614819166</v>
      </c>
      <c r="H81" s="1">
        <f t="shared" si="109"/>
        <v>0.5457213944641639</v>
      </c>
      <c r="I81" s="1">
        <f t="shared" si="110"/>
        <v>6.9986036029082793E-2</v>
      </c>
      <c r="K81" s="1">
        <f t="shared" si="119"/>
        <v>0.97877554506827613</v>
      </c>
      <c r="L81" s="1">
        <f t="shared" si="120"/>
        <v>-0.3620280897337671</v>
      </c>
      <c r="M81" s="1">
        <f t="shared" si="111"/>
        <v>-0.26056388912207462</v>
      </c>
      <c r="N81" s="1">
        <f t="shared" si="104"/>
        <v>-0.98210971920323764</v>
      </c>
      <c r="O81" s="1">
        <f t="shared" si="112"/>
        <v>3.8335379339958626</v>
      </c>
      <c r="P81" s="1">
        <f t="shared" si="113"/>
        <v>0.97877554506827613</v>
      </c>
      <c r="Q81" s="1">
        <f t="shared" si="114"/>
        <v>-0.79549335009238098</v>
      </c>
      <c r="S81" s="4">
        <f t="shared" si="121"/>
        <v>79</v>
      </c>
      <c r="T81" s="2">
        <f t="shared" si="122"/>
        <v>0.65566366361686435</v>
      </c>
      <c r="U81" s="2">
        <f t="shared" si="123"/>
        <v>7.0459090298720639</v>
      </c>
      <c r="V81" s="2">
        <f t="shared" ref="V81:W81" si="150">K39</f>
        <v>-0.8785391923404573</v>
      </c>
      <c r="W81" s="2">
        <f t="shared" si="150"/>
        <v>-0.54765539218671155</v>
      </c>
      <c r="X81" s="2">
        <f t="shared" ref="X81:Y81" si="151">K187</f>
        <v>-1.0486649569393729</v>
      </c>
      <c r="Y81" s="2">
        <f t="shared" si="151"/>
        <v>-5.0411531698636811E-2</v>
      </c>
    </row>
    <row r="82" spans="3:25" x14ac:dyDescent="0.3">
      <c r="C82" s="1">
        <f t="shared" si="117"/>
        <v>-0.88485699424176711</v>
      </c>
      <c r="D82" s="1">
        <f t="shared" si="118"/>
        <v>0.53835063449498899</v>
      </c>
      <c r="E82" s="1">
        <f t="shared" si="107"/>
        <v>-0.43426873231560359</v>
      </c>
      <c r="F82" s="1">
        <f t="shared" si="103"/>
        <v>1.0363802255805072</v>
      </c>
      <c r="G82" s="1">
        <f t="shared" si="108"/>
        <v>3.6863296626728044</v>
      </c>
      <c r="H82" s="1">
        <f t="shared" si="109"/>
        <v>-0.88485699424176711</v>
      </c>
      <c r="I82" s="1">
        <f t="shared" si="110"/>
        <v>0.5457213944641639</v>
      </c>
      <c r="K82" s="1">
        <f t="shared" si="119"/>
        <v>-1.0359675685773855</v>
      </c>
      <c r="L82" s="1">
        <f t="shared" si="120"/>
        <v>0.16294121153966445</v>
      </c>
      <c r="M82" s="1">
        <f t="shared" si="111"/>
        <v>-8.8732266361566045E-2</v>
      </c>
      <c r="N82" s="1">
        <f t="shared" si="104"/>
        <v>0.9541112664098137</v>
      </c>
      <c r="O82" s="1">
        <f t="shared" si="112"/>
        <v>3.9466573180246995</v>
      </c>
      <c r="P82" s="1">
        <f t="shared" si="113"/>
        <v>-1.0359675685773855</v>
      </c>
      <c r="Q82" s="1">
        <f t="shared" si="114"/>
        <v>0.97877554506827602</v>
      </c>
      <c r="S82" s="4">
        <f t="shared" si="121"/>
        <v>80</v>
      </c>
      <c r="T82" s="2">
        <f t="shared" si="122"/>
        <v>0.40468091197842554</v>
      </c>
      <c r="U82" s="2">
        <f t="shared" si="123"/>
        <v>7.296891781510503</v>
      </c>
      <c r="V82" s="2">
        <f t="shared" ref="V82:W82" si="152">K40</f>
        <v>0.52805487041648858</v>
      </c>
      <c r="W82" s="2">
        <f t="shared" si="152"/>
        <v>0.86433913193414802</v>
      </c>
      <c r="X82" s="2">
        <f t="shared" ref="X82:Y82" si="153">K188</f>
        <v>1.0288543740380265</v>
      </c>
      <c r="Y82" s="2">
        <f t="shared" si="153"/>
        <v>0.19967928258513684</v>
      </c>
    </row>
    <row r="83" spans="3:25" x14ac:dyDescent="0.3">
      <c r="C83" s="1">
        <f t="shared" si="117"/>
        <v>1.0070057883496182</v>
      </c>
      <c r="D83" s="1">
        <f t="shared" si="118"/>
        <v>-0.28322621781604218</v>
      </c>
      <c r="E83" s="1">
        <f t="shared" si="107"/>
        <v>-0.19405265460410145</v>
      </c>
      <c r="F83" s="1">
        <f t="shared" si="103"/>
        <v>-0.9683447344316739</v>
      </c>
      <c r="G83" s="1">
        <f t="shared" si="108"/>
        <v>3.8893987391042981</v>
      </c>
      <c r="H83" s="1">
        <f t="shared" si="109"/>
        <v>1.0070057883496182</v>
      </c>
      <c r="I83" s="1">
        <f t="shared" si="110"/>
        <v>-0.88485699424176689</v>
      </c>
      <c r="K83" s="1">
        <f t="shared" si="119"/>
        <v>1.0497428890776224</v>
      </c>
      <c r="L83" s="1">
        <f t="shared" si="120"/>
        <v>-2.2128604342083524E-2</v>
      </c>
      <c r="M83" s="1">
        <f t="shared" si="111"/>
        <v>4.2052161932772607E-2</v>
      </c>
      <c r="N83" s="1">
        <f t="shared" si="104"/>
        <v>0.95121718954198275</v>
      </c>
      <c r="O83" s="1">
        <f t="shared" si="112"/>
        <v>3.9797999393068739</v>
      </c>
      <c r="P83" s="1">
        <f t="shared" si="113"/>
        <v>1.0497428890776224</v>
      </c>
      <c r="Q83" s="1">
        <f t="shared" si="114"/>
        <v>-1.0359675685773855</v>
      </c>
      <c r="S83" s="4">
        <f t="shared" si="121"/>
        <v>81</v>
      </c>
      <c r="T83" s="2">
        <f t="shared" si="122"/>
        <v>0.26457215186113653</v>
      </c>
      <c r="U83" s="2">
        <f t="shared" si="123"/>
        <v>7.4370005416277918</v>
      </c>
      <c r="V83" s="2">
        <f t="shared" ref="V83:W83" si="154">K41</f>
        <v>9.5355998598903882E-2</v>
      </c>
      <c r="W83" s="2">
        <f t="shared" si="154"/>
        <v>-0.99586775867685806</v>
      </c>
      <c r="X83" s="2">
        <f t="shared" ref="X83:Y83" si="155">K189</f>
        <v>-0.95406762816025759</v>
      </c>
      <c r="Y83" s="2">
        <f t="shared" si="155"/>
        <v>-0.41758941187854698</v>
      </c>
    </row>
    <row r="84" spans="3:25" x14ac:dyDescent="0.3">
      <c r="C84" s="1">
        <f t="shared" si="117"/>
        <v>-1.0430824429530969</v>
      </c>
      <c r="D84" s="1">
        <f t="shared" si="118"/>
        <v>0.11459884564087691</v>
      </c>
      <c r="E84" s="1">
        <f t="shared" si="107"/>
        <v>-4.9448914793021173E-2</v>
      </c>
      <c r="F84" s="1">
        <f t="shared" si="103"/>
        <v>0.95177331277397037</v>
      </c>
      <c r="G84" s="1">
        <f t="shared" si="108"/>
        <v>3.9650468518755422</v>
      </c>
      <c r="H84" s="1">
        <f t="shared" si="109"/>
        <v>-1.0430824429530969</v>
      </c>
      <c r="I84" s="1">
        <f t="shared" si="110"/>
        <v>1.0070057883496182</v>
      </c>
      <c r="K84" s="1">
        <f t="shared" si="119"/>
        <v>-1.0436097220979659</v>
      </c>
      <c r="L84" s="1">
        <f t="shared" si="120"/>
        <v>-0.11015860732963173</v>
      </c>
      <c r="M84" s="1">
        <f t="shared" si="111"/>
        <v>0.19198794362174396</v>
      </c>
      <c r="N84" s="1">
        <f t="shared" si="104"/>
        <v>0.96773390644171953</v>
      </c>
      <c r="O84" s="1">
        <f t="shared" si="112"/>
        <v>3.9775186213450566</v>
      </c>
      <c r="P84" s="1">
        <f t="shared" si="113"/>
        <v>1.0497428890776224</v>
      </c>
      <c r="Q84" s="1">
        <f t="shared" si="114"/>
        <v>-1.0436097220979659</v>
      </c>
      <c r="S84" s="4">
        <f t="shared" si="121"/>
        <v>82</v>
      </c>
      <c r="T84" s="2">
        <f t="shared" si="122"/>
        <v>0.22475807146593649</v>
      </c>
      <c r="U84" s="2">
        <f t="shared" si="123"/>
        <v>7.4768146220229914</v>
      </c>
      <c r="V84" s="2">
        <f t="shared" ref="V84:W84" si="156">K42</f>
        <v>-0.65871979295653038</v>
      </c>
      <c r="W84" s="2">
        <f t="shared" si="156"/>
        <v>0.77873566601342081</v>
      </c>
      <c r="X84" s="2">
        <f t="shared" ref="X84:Y84" si="157">K190</f>
        <v>0.7241246653679021</v>
      </c>
      <c r="Y84" s="2">
        <f t="shared" si="157"/>
        <v>0.72414996317494906</v>
      </c>
    </row>
    <row r="85" spans="3:25" x14ac:dyDescent="0.3">
      <c r="C85" s="1">
        <f t="shared" si="117"/>
        <v>1.0499352965575173</v>
      </c>
      <c r="D85" s="1">
        <f t="shared" si="118"/>
        <v>1.1101389779534759E-2</v>
      </c>
      <c r="E85" s="1">
        <f t="shared" si="107"/>
        <v>7.2850437094503923E-2</v>
      </c>
      <c r="F85" s="1">
        <f t="shared" si="103"/>
        <v>-0.95313100554905827</v>
      </c>
      <c r="G85" s="1">
        <f t="shared" si="108"/>
        <v>3.9841065272761726</v>
      </c>
      <c r="H85" s="1">
        <f t="shared" si="109"/>
        <v>1.0499352965575173</v>
      </c>
      <c r="I85" s="1">
        <f t="shared" si="110"/>
        <v>-1.0430824429530969</v>
      </c>
      <c r="K85" s="1">
        <f t="shared" si="119"/>
        <v>1.0069154165642493</v>
      </c>
      <c r="L85" s="1">
        <f t="shared" si="120"/>
        <v>0.28351749738681842</v>
      </c>
      <c r="M85" s="1">
        <f t="shared" si="111"/>
        <v>0.43739017149256371</v>
      </c>
      <c r="N85" s="1">
        <f t="shared" si="104"/>
        <v>-1.037309731940804</v>
      </c>
      <c r="O85" s="1">
        <f t="shared" si="112"/>
        <v>3.9362936031429596</v>
      </c>
      <c r="P85" s="1">
        <f t="shared" si="113"/>
        <v>1.0069154165642493</v>
      </c>
      <c r="Q85" s="1">
        <f t="shared" si="114"/>
        <v>-1.0436097220979661</v>
      </c>
      <c r="S85" s="4">
        <f t="shared" si="121"/>
        <v>83</v>
      </c>
      <c r="T85" s="2">
        <f t="shared" si="122"/>
        <v>0.27579203352986525</v>
      </c>
      <c r="U85" s="2">
        <f t="shared" si="123"/>
        <v>7.5278485840869198</v>
      </c>
    </row>
    <row r="86" spans="3:25" x14ac:dyDescent="0.3">
      <c r="C86" s="1">
        <f t="shared" si="117"/>
        <v>-1.0394929649321494</v>
      </c>
      <c r="D86" s="1">
        <f t="shared" si="118"/>
        <v>-0.14111437234759688</v>
      </c>
      <c r="E86" s="1">
        <f t="shared" si="107"/>
        <v>0.22825250512784656</v>
      </c>
      <c r="F86" s="1">
        <f t="shared" si="103"/>
        <v>0.97506047084110192</v>
      </c>
      <c r="G86" s="1">
        <f t="shared" si="108"/>
        <v>3.974884544100981</v>
      </c>
      <c r="H86" s="1">
        <f t="shared" si="109"/>
        <v>-1.0394929649321494</v>
      </c>
      <c r="I86" s="1">
        <f t="shared" si="110"/>
        <v>1.0499352965575173</v>
      </c>
      <c r="K86" s="1">
        <f t="shared" si="119"/>
        <v>-0.88195336977307126</v>
      </c>
      <c r="L86" s="1">
        <f t="shared" si="120"/>
        <v>-0.54265514499621292</v>
      </c>
      <c r="M86" s="1">
        <f t="shared" si="111"/>
        <v>0.98883292463453432</v>
      </c>
      <c r="N86" s="1">
        <f t="shared" si="104"/>
        <v>1.336552979104171</v>
      </c>
      <c r="O86" s="1">
        <f t="shared" si="112"/>
        <v>3.8038693000763537</v>
      </c>
      <c r="P86" s="1">
        <f t="shared" si="113"/>
        <v>-0.88195336977307126</v>
      </c>
      <c r="Q86" s="1">
        <f t="shared" si="114"/>
        <v>1.0069154165642493</v>
      </c>
      <c r="S86" s="4">
        <f t="shared" si="121"/>
        <v>84</v>
      </c>
      <c r="T86" s="2">
        <f t="shared" si="122"/>
        <v>0.43133944422245202</v>
      </c>
      <c r="U86" s="2">
        <f t="shared" si="123"/>
        <v>7.6833959947795067</v>
      </c>
    </row>
    <row r="87" spans="3:25" x14ac:dyDescent="0.3">
      <c r="C87" s="1">
        <f t="shared" si="117"/>
        <v>0.99372840888861835</v>
      </c>
      <c r="D87" s="1">
        <f t="shared" si="118"/>
        <v>0.32297349970647515</v>
      </c>
      <c r="E87" s="1">
        <f t="shared" si="107"/>
        <v>0.50011155914120253</v>
      </c>
      <c r="F87" s="1">
        <f t="shared" si="103"/>
        <v>-1.0628637409426871</v>
      </c>
      <c r="G87" s="1">
        <f t="shared" si="108"/>
        <v>3.9230821123260422</v>
      </c>
      <c r="H87" s="1">
        <f t="shared" si="109"/>
        <v>0.99372840888861835</v>
      </c>
      <c r="I87" s="1">
        <f t="shared" si="110"/>
        <v>-1.0394929649321494</v>
      </c>
      <c r="K87" s="1">
        <f t="shared" si="119"/>
        <v>0.53627538088679183</v>
      </c>
      <c r="L87" s="1">
        <f t="shared" si="120"/>
        <v>0.85973613831956142</v>
      </c>
      <c r="M87" s="1">
        <f t="shared" si="111"/>
        <v>4.1088575611045419</v>
      </c>
      <c r="N87" s="1">
        <f t="shared" si="104"/>
        <v>-4.0189509115247883</v>
      </c>
      <c r="O87" s="1">
        <f t="shared" si="112"/>
        <v>3.5240824667574437</v>
      </c>
      <c r="P87" s="1">
        <f t="shared" si="113"/>
        <v>0.53627538088679183</v>
      </c>
      <c r="Q87" s="1">
        <f t="shared" si="114"/>
        <v>-0.88195336977307137</v>
      </c>
      <c r="S87" s="4">
        <f t="shared" si="121"/>
        <v>85</v>
      </c>
      <c r="T87" s="2">
        <f t="shared" si="122"/>
        <v>0.70524988694711788</v>
      </c>
      <c r="U87" s="2">
        <f t="shared" si="123"/>
        <v>7.9573064375041724</v>
      </c>
    </row>
    <row r="88" spans="3:25" x14ac:dyDescent="0.3">
      <c r="C88" s="1">
        <f t="shared" si="117"/>
        <v>-0.84332290115112873</v>
      </c>
      <c r="D88" s="1">
        <f t="shared" si="118"/>
        <v>-0.59575709517989139</v>
      </c>
      <c r="E88" s="1">
        <f t="shared" si="107"/>
        <v>1.1608165377443904</v>
      </c>
      <c r="F88" s="1">
        <f t="shared" si="103"/>
        <v>1.4564834197662146</v>
      </c>
      <c r="G88" s="1">
        <f t="shared" si="108"/>
        <v>3.7679910613854384</v>
      </c>
      <c r="H88" s="1">
        <f t="shared" si="109"/>
        <v>-0.84332290115112873</v>
      </c>
      <c r="I88" s="1">
        <f t="shared" si="110"/>
        <v>0.99372840888861824</v>
      </c>
      <c r="K88" s="1">
        <f t="shared" si="119"/>
        <v>8.4447425446749672E-2</v>
      </c>
      <c r="L88" s="1">
        <f t="shared" si="120"/>
        <v>-0.99676057270866192</v>
      </c>
      <c r="M88" s="1">
        <f t="shared" si="111"/>
        <v>-2.4181438933871289</v>
      </c>
      <c r="N88" s="1">
        <f t="shared" si="104"/>
        <v>-2.4869067963245981</v>
      </c>
      <c r="O88" s="1">
        <f t="shared" si="112"/>
        <v>3.2960853281506823</v>
      </c>
      <c r="P88" s="1">
        <f t="shared" si="113"/>
        <v>8.4447425446749672E-2</v>
      </c>
      <c r="Q88" s="1">
        <f t="shared" si="114"/>
        <v>0.53627538088679172</v>
      </c>
      <c r="S88" s="4">
        <f t="shared" si="121"/>
        <v>86</v>
      </c>
      <c r="T88" s="2">
        <f t="shared" si="122"/>
        <v>1.0107232894841698</v>
      </c>
      <c r="U88" s="2">
        <f t="shared" si="123"/>
        <v>8.2627798400412242</v>
      </c>
    </row>
    <row r="89" spans="3:25" x14ac:dyDescent="0.3">
      <c r="C89" s="1">
        <f t="shared" si="117"/>
        <v>0.44873084368385269</v>
      </c>
      <c r="D89" s="1">
        <f t="shared" si="118"/>
        <v>0.90408025947912574</v>
      </c>
      <c r="E89" s="1">
        <f t="shared" si="107"/>
        <v>7.3667476814628543</v>
      </c>
      <c r="F89" s="1">
        <f t="shared" si="103"/>
        <v>-7.0671432584887928</v>
      </c>
      <c r="G89" s="1">
        <f t="shared" si="108"/>
        <v>3.4727632915869786</v>
      </c>
      <c r="H89" s="1">
        <f t="shared" si="109"/>
        <v>0.44873084368385269</v>
      </c>
      <c r="I89" s="1">
        <f t="shared" si="110"/>
        <v>-0.84332290115112873</v>
      </c>
      <c r="K89" s="1">
        <f t="shared" si="119"/>
        <v>-0.65192845391358967</v>
      </c>
      <c r="L89" s="1">
        <f t="shared" si="120"/>
        <v>0.78390226320411971</v>
      </c>
      <c r="M89" s="1">
        <f t="shared" si="111"/>
        <v>-0.79289218217788926</v>
      </c>
      <c r="N89" s="1">
        <f t="shared" si="104"/>
        <v>1.2128683016313067</v>
      </c>
      <c r="O89" s="1">
        <f t="shared" si="112"/>
        <v>3.4455717408620803</v>
      </c>
      <c r="P89" s="1">
        <f t="shared" si="113"/>
        <v>-0.65192845391358967</v>
      </c>
      <c r="Q89" s="1">
        <f t="shared" si="114"/>
        <v>8.4447425446749616E-2</v>
      </c>
      <c r="S89" s="4">
        <f t="shared" si="121"/>
        <v>87</v>
      </c>
      <c r="T89" s="2">
        <f t="shared" si="122"/>
        <v>1.1072008129406201</v>
      </c>
      <c r="U89" s="2">
        <f t="shared" si="123"/>
        <v>8.3592573634976741</v>
      </c>
    </row>
    <row r="90" spans="3:25" x14ac:dyDescent="0.3">
      <c r="C90" s="1">
        <f t="shared" si="117"/>
        <v>0.19256355552693008</v>
      </c>
      <c r="D90" s="1">
        <f t="shared" si="118"/>
        <v>-0.98303951661751054</v>
      </c>
      <c r="E90" s="1">
        <f t="shared" si="107"/>
        <v>-1.890261131557448</v>
      </c>
      <c r="F90" s="1">
        <f t="shared" si="103"/>
        <v>-2.0328622103867215</v>
      </c>
      <c r="G90" s="1">
        <f t="shared" si="108"/>
        <v>3.2944209346295907</v>
      </c>
      <c r="H90" s="1">
        <f t="shared" si="109"/>
        <v>0.19256355552693008</v>
      </c>
      <c r="I90" s="1">
        <f t="shared" si="110"/>
        <v>0.44873084368385274</v>
      </c>
      <c r="K90" s="1">
        <f t="shared" si="119"/>
        <v>0.92762795083925664</v>
      </c>
      <c r="L90" s="1">
        <f t="shared" si="120"/>
        <v>-0.46851566143342582</v>
      </c>
      <c r="M90" s="1">
        <f t="shared" si="111"/>
        <v>-0.36023554783935879</v>
      </c>
      <c r="N90" s="1">
        <f t="shared" si="104"/>
        <v>-1.0101618924206301</v>
      </c>
      <c r="O90" s="1">
        <f t="shared" si="112"/>
        <v>3.7472760999074395</v>
      </c>
      <c r="P90" s="1">
        <f t="shared" si="113"/>
        <v>0.92762795083925664</v>
      </c>
      <c r="Q90" s="1">
        <f t="shared" si="114"/>
        <v>-0.65192845391358978</v>
      </c>
      <c r="S90" s="4">
        <f t="shared" si="121"/>
        <v>88</v>
      </c>
      <c r="T90" s="2">
        <f t="shared" si="122"/>
        <v>0.89724827267003948</v>
      </c>
      <c r="U90" s="2">
        <f t="shared" si="123"/>
        <v>8.5692099037682539</v>
      </c>
    </row>
    <row r="91" spans="3:25" x14ac:dyDescent="0.3">
      <c r="C91" s="1">
        <f t="shared" si="117"/>
        <v>-0.71494059270270038</v>
      </c>
      <c r="D91" s="1">
        <f t="shared" si="118"/>
        <v>0.73238030150810873</v>
      </c>
      <c r="E91" s="1">
        <f t="shared" si="107"/>
        <v>-0.69591727235764167</v>
      </c>
      <c r="F91" s="1">
        <f t="shared" si="103"/>
        <v>1.1581482946816095</v>
      </c>
      <c r="G91" s="1">
        <f t="shared" si="108"/>
        <v>3.4973792155881278</v>
      </c>
      <c r="H91" s="1">
        <f t="shared" si="109"/>
        <v>-0.71494059270270038</v>
      </c>
      <c r="I91" s="1">
        <f t="shared" si="110"/>
        <v>0.19256355552693011</v>
      </c>
      <c r="K91" s="1">
        <f t="shared" si="119"/>
        <v>-1.0209884489333194</v>
      </c>
      <c r="L91" s="1">
        <f t="shared" si="120"/>
        <v>0.23344523486740709</v>
      </c>
      <c r="M91" s="1">
        <f t="shared" si="111"/>
        <v>-0.14920403473811344</v>
      </c>
      <c r="N91" s="1">
        <f t="shared" si="104"/>
        <v>0.96089759128028573</v>
      </c>
      <c r="O91" s="1">
        <f t="shared" si="112"/>
        <v>3.9149674065111242</v>
      </c>
      <c r="P91" s="1">
        <f t="shared" si="113"/>
        <v>-1.0209884489333194</v>
      </c>
      <c r="Q91" s="1">
        <f t="shared" si="114"/>
        <v>0.92762795083925675</v>
      </c>
      <c r="S91" s="4">
        <f t="shared" si="121"/>
        <v>89</v>
      </c>
      <c r="T91" s="2">
        <f t="shared" si="122"/>
        <v>0.58532169874960127</v>
      </c>
      <c r="U91" s="2">
        <f t="shared" si="123"/>
        <v>8.8811364776886919</v>
      </c>
    </row>
    <row r="92" spans="3:25" x14ac:dyDescent="0.3">
      <c r="C92" s="1">
        <f t="shared" si="117"/>
        <v>0.9498664930361489</v>
      </c>
      <c r="D92" s="1">
        <f t="shared" si="118"/>
        <v>-0.42618770460094568</v>
      </c>
      <c r="E92" s="1">
        <f t="shared" si="107"/>
        <v>-0.3211777652443546</v>
      </c>
      <c r="F92" s="1">
        <f t="shared" si="103"/>
        <v>-0.99843892432170778</v>
      </c>
      <c r="G92" s="1">
        <f t="shared" si="108"/>
        <v>3.7857058916181332</v>
      </c>
      <c r="H92" s="1">
        <f t="shared" si="109"/>
        <v>0.9498664930361489</v>
      </c>
      <c r="I92" s="1">
        <f t="shared" si="110"/>
        <v>-0.71494059270270027</v>
      </c>
      <c r="K92" s="1">
        <f t="shared" si="119"/>
        <v>1.0470338559712615</v>
      </c>
      <c r="L92" s="1">
        <f t="shared" si="120"/>
        <v>-7.5112036952769412E-2</v>
      </c>
      <c r="M92" s="1">
        <f t="shared" si="111"/>
        <v>-9.7424294361154462E-3</v>
      </c>
      <c r="N92" s="1">
        <f t="shared" si="104"/>
        <v>-0.9504223460293495</v>
      </c>
      <c r="O92" s="1">
        <f t="shared" si="112"/>
        <v>3.9720183389871497</v>
      </c>
      <c r="P92" s="1">
        <f t="shared" si="113"/>
        <v>1.0470338559712615</v>
      </c>
      <c r="Q92" s="1">
        <f t="shared" si="114"/>
        <v>-1.0209884489333196</v>
      </c>
      <c r="S92" s="4">
        <f t="shared" si="121"/>
        <v>90</v>
      </c>
      <c r="T92" s="2">
        <f t="shared" si="122"/>
        <v>0.36427410124022902</v>
      </c>
      <c r="U92" s="2">
        <f t="shared" si="123"/>
        <v>9.1021840751980641</v>
      </c>
    </row>
    <row r="93" spans="3:25" x14ac:dyDescent="0.3">
      <c r="C93" s="1">
        <f t="shared" si="117"/>
        <v>-1.0268789243603775</v>
      </c>
      <c r="D93" s="1">
        <f t="shared" si="118"/>
        <v>0.20869897101548962</v>
      </c>
      <c r="E93" s="1">
        <f t="shared" si="107"/>
        <v>-0.13082197756064931</v>
      </c>
      <c r="F93" s="1">
        <f t="shared" si="103"/>
        <v>0.95871186730527547</v>
      </c>
      <c r="G93" s="1">
        <f t="shared" si="108"/>
        <v>3.9297749931183343</v>
      </c>
      <c r="H93" s="1">
        <f t="shared" si="109"/>
        <v>-1.0268789243603775</v>
      </c>
      <c r="I93" s="1">
        <f t="shared" si="110"/>
        <v>0.94986649303614878</v>
      </c>
      <c r="K93" s="1">
        <f t="shared" si="119"/>
        <v>-1.0484281401022959</v>
      </c>
      <c r="L93" s="1">
        <f t="shared" si="120"/>
        <v>-5.4697146319961157E-2</v>
      </c>
      <c r="M93" s="1">
        <f t="shared" si="111"/>
        <v>0.12530138379316258</v>
      </c>
      <c r="N93" s="1">
        <f t="shared" si="104"/>
        <v>0.95780885724115672</v>
      </c>
      <c r="O93" s="1">
        <f t="shared" si="112"/>
        <v>3.9819267260428322</v>
      </c>
      <c r="P93" s="1">
        <f t="shared" si="113"/>
        <v>-1.0484281401022959</v>
      </c>
      <c r="Q93" s="1">
        <f t="shared" si="114"/>
        <v>1.0470338559712615</v>
      </c>
      <c r="S93" s="4">
        <f t="shared" si="121"/>
        <v>91</v>
      </c>
      <c r="T93" s="2">
        <f t="shared" si="122"/>
        <v>0.26427614974961755</v>
      </c>
      <c r="U93" s="2">
        <f t="shared" si="123"/>
        <v>9.2021820266886749</v>
      </c>
    </row>
    <row r="94" spans="3:25" x14ac:dyDescent="0.3">
      <c r="C94" s="1">
        <f t="shared" si="117"/>
        <v>1.0479319362018924</v>
      </c>
      <c r="D94" s="1">
        <f t="shared" si="118"/>
        <v>-6.273188882757913E-2</v>
      </c>
      <c r="E94" s="1">
        <f t="shared" si="107"/>
        <v>-1.7225600699253666E-3</v>
      </c>
      <c r="F94" s="1">
        <f t="shared" si="103"/>
        <v>-0.95061321699954215</v>
      </c>
      <c r="G94" s="1">
        <f t="shared" si="108"/>
        <v>3.976687523509383</v>
      </c>
      <c r="H94" s="1">
        <f t="shared" si="109"/>
        <v>1.0479319362018924</v>
      </c>
      <c r="I94" s="1">
        <f t="shared" si="110"/>
        <v>-1.0268789243603775</v>
      </c>
      <c r="K94" s="1">
        <f t="shared" si="119"/>
        <v>1.0276048169381344</v>
      </c>
      <c r="L94" s="1">
        <f t="shared" si="120"/>
        <v>0.20543265599741606</v>
      </c>
      <c r="M94" s="1">
        <f t="shared" si="111"/>
        <v>0.31946978763911554</v>
      </c>
      <c r="N94" s="1">
        <f t="shared" si="104"/>
        <v>-0.99769738815400977</v>
      </c>
      <c r="O94" s="1">
        <f t="shared" si="112"/>
        <v>3.9597565358648059</v>
      </c>
      <c r="P94" s="1">
        <f t="shared" si="113"/>
        <v>1.0276048169381344</v>
      </c>
      <c r="Q94" s="1">
        <f t="shared" si="114"/>
        <v>-1.0484281401022959</v>
      </c>
      <c r="S94" s="4">
        <f t="shared" si="121"/>
        <v>92</v>
      </c>
      <c r="T94" s="2">
        <f t="shared" si="122"/>
        <v>0.26893384851810659</v>
      </c>
      <c r="U94" s="2">
        <f t="shared" si="123"/>
        <v>9.2068397254571632</v>
      </c>
    </row>
    <row r="95" spans="3:25" x14ac:dyDescent="0.3">
      <c r="C95" s="1">
        <f t="shared" si="117"/>
        <v>-1.0481633502154444</v>
      </c>
      <c r="D95" s="1">
        <f t="shared" si="118"/>
        <v>-5.9121238784437848E-2</v>
      </c>
      <c r="E95" s="1">
        <f t="shared" si="107"/>
        <v>0.12660476868568277</v>
      </c>
      <c r="F95" s="1">
        <f t="shared" si="103"/>
        <v>0.9582000876454716</v>
      </c>
      <c r="G95" s="1">
        <f t="shared" si="108"/>
        <v>3.9837245161825363</v>
      </c>
      <c r="H95" s="1">
        <f t="shared" si="109"/>
        <v>-1.0481633502154444</v>
      </c>
      <c r="I95" s="1">
        <f t="shared" si="110"/>
        <v>1.0479319362018924</v>
      </c>
      <c r="K95" s="1">
        <f t="shared" si="119"/>
        <v>-0.94981438108227567</v>
      </c>
      <c r="L95" s="1">
        <f t="shared" si="120"/>
        <v>-0.42629303526767454</v>
      </c>
      <c r="M95" s="1">
        <f t="shared" si="111"/>
        <v>0.69857612431122829</v>
      </c>
      <c r="N95" s="1">
        <f t="shared" si="104"/>
        <v>1.1593077791031736</v>
      </c>
      <c r="O95" s="1">
        <f t="shared" si="112"/>
        <v>3.8735792061808705</v>
      </c>
      <c r="P95" s="1">
        <f t="shared" si="113"/>
        <v>-0.94981438108227567</v>
      </c>
      <c r="Q95" s="1">
        <f t="shared" si="114"/>
        <v>1.0276048169381344</v>
      </c>
      <c r="S95" s="4">
        <f t="shared" si="121"/>
        <v>93</v>
      </c>
      <c r="T95" s="2">
        <f t="shared" si="122"/>
        <v>0.38011530863973936</v>
      </c>
      <c r="U95" s="2">
        <f t="shared" si="123"/>
        <v>9.3180211855787967</v>
      </c>
    </row>
    <row r="96" spans="3:25" x14ac:dyDescent="0.3">
      <c r="C96" s="1">
        <f t="shared" si="117"/>
        <v>1.0279788475041491</v>
      </c>
      <c r="D96" s="1">
        <f t="shared" si="118"/>
        <v>0.20372826391643636</v>
      </c>
      <c r="E96" s="1">
        <f t="shared" si="107"/>
        <v>0.31405174950998771</v>
      </c>
      <c r="F96" s="1">
        <f t="shared" si="103"/>
        <v>-0.9963883356251847</v>
      </c>
      <c r="G96" s="1">
        <f t="shared" si="108"/>
        <v>3.9618643771298472</v>
      </c>
      <c r="H96" s="1">
        <f t="shared" si="109"/>
        <v>1.0279788475041491</v>
      </c>
      <c r="I96" s="1">
        <f t="shared" si="110"/>
        <v>-1.0481633502154444</v>
      </c>
      <c r="K96" s="1">
        <f t="shared" si="119"/>
        <v>0.71223025525222527</v>
      </c>
      <c r="L96" s="1">
        <f t="shared" si="120"/>
        <v>0.73477166521514592</v>
      </c>
      <c r="M96" s="1">
        <f t="shared" si="111"/>
        <v>1.9143428180557998</v>
      </c>
      <c r="N96" s="1">
        <f t="shared" si="104"/>
        <v>-2.052618697178985</v>
      </c>
      <c r="O96" s="1">
        <f t="shared" si="112"/>
        <v>3.6515695724223298</v>
      </c>
      <c r="P96" s="1">
        <f t="shared" si="113"/>
        <v>0.71223025525222527</v>
      </c>
      <c r="Q96" s="1">
        <f t="shared" si="114"/>
        <v>-0.94981438108227556</v>
      </c>
      <c r="S96" s="4">
        <f t="shared" si="121"/>
        <v>94</v>
      </c>
      <c r="T96" s="2">
        <f t="shared" si="122"/>
        <v>0.61782219737718547</v>
      </c>
      <c r="U96" s="2">
        <f t="shared" si="123"/>
        <v>9.5557280743162423</v>
      </c>
    </row>
    <row r="97" spans="3:21" x14ac:dyDescent="0.3">
      <c r="C97" s="1">
        <f t="shared" si="117"/>
        <v>-0.95358616885512759</v>
      </c>
      <c r="D97" s="1">
        <f t="shared" si="118"/>
        <v>-0.4185856962389819</v>
      </c>
      <c r="E97" s="1">
        <f t="shared" si="107"/>
        <v>0.67997181332764334</v>
      </c>
      <c r="F97" s="1">
        <f t="shared" si="103"/>
        <v>1.1495572403061107</v>
      </c>
      <c r="G97" s="1">
        <f t="shared" si="108"/>
        <v>3.8791492149121787</v>
      </c>
      <c r="H97" s="1">
        <f t="shared" si="109"/>
        <v>-0.95358616885512759</v>
      </c>
      <c r="I97" s="1">
        <f t="shared" si="110"/>
        <v>1.0279788475041489</v>
      </c>
      <c r="K97" s="1">
        <f t="shared" si="119"/>
        <v>-0.18572966305700808</v>
      </c>
      <c r="L97" s="1">
        <f t="shared" si="120"/>
        <v>-0.98423145530210765</v>
      </c>
      <c r="M97" s="1">
        <f t="shared" si="111"/>
        <v>-6.9775311259406081</v>
      </c>
      <c r="N97" s="1">
        <f t="shared" si="104"/>
        <v>-6.6990433350834904</v>
      </c>
      <c r="O97" s="1">
        <f t="shared" si="112"/>
        <v>3.353372444293806</v>
      </c>
      <c r="P97" s="1">
        <f t="shared" si="113"/>
        <v>-0.18572966305700808</v>
      </c>
      <c r="Q97" s="1">
        <f t="shared" si="114"/>
        <v>0.71223025525222527</v>
      </c>
      <c r="S97" s="4">
        <f t="shared" si="121"/>
        <v>95</v>
      </c>
      <c r="T97" s="2">
        <f t="shared" si="122"/>
        <v>0.95370788936791184</v>
      </c>
      <c r="U97" s="2">
        <f t="shared" si="123"/>
        <v>9.8916137663069694</v>
      </c>
    </row>
    <row r="98" spans="3:21" x14ac:dyDescent="0.3">
      <c r="C98" s="1">
        <f t="shared" si="117"/>
        <v>0.72534573337895736</v>
      </c>
      <c r="D98" s="1">
        <f t="shared" si="118"/>
        <v>0.7230406737767584</v>
      </c>
      <c r="E98" s="1">
        <f t="shared" si="107"/>
        <v>1.8179378608759122</v>
      </c>
      <c r="F98" s="1">
        <f t="shared" si="103"/>
        <v>-1.972352978060486</v>
      </c>
      <c r="G98" s="1">
        <f t="shared" si="108"/>
        <v>3.6637327756528171</v>
      </c>
      <c r="H98" s="1">
        <f t="shared" si="109"/>
        <v>0.72534573337895736</v>
      </c>
      <c r="I98" s="1">
        <f t="shared" si="110"/>
        <v>-0.95358616885512737</v>
      </c>
      <c r="K98" s="1">
        <f t="shared" si="119"/>
        <v>-0.45589066864573574</v>
      </c>
      <c r="L98" s="1">
        <f t="shared" si="120"/>
        <v>0.90082537020865439</v>
      </c>
      <c r="M98" s="1">
        <f t="shared" si="111"/>
        <v>-1.1440141010728326</v>
      </c>
      <c r="N98" s="1">
        <f t="shared" si="104"/>
        <v>1.4440632015384887</v>
      </c>
      <c r="O98" s="1">
        <f t="shared" si="112"/>
        <v>3.341687827640929</v>
      </c>
      <c r="P98" s="1">
        <f t="shared" si="113"/>
        <v>-0.45589066864573574</v>
      </c>
      <c r="Q98" s="1">
        <f t="shared" si="114"/>
        <v>-0.18572966305700811</v>
      </c>
      <c r="S98" s="4">
        <f t="shared" si="121"/>
        <v>96</v>
      </c>
      <c r="T98" s="2">
        <f t="shared" si="122"/>
        <v>1.194540428681099</v>
      </c>
      <c r="U98" s="2">
        <f t="shared" si="123"/>
        <v>10.132446305620157</v>
      </c>
    </row>
    <row r="99" spans="3:21" x14ac:dyDescent="0.3">
      <c r="C99" s="1">
        <f t="shared" si="117"/>
        <v>-0.21121025303766969</v>
      </c>
      <c r="D99" s="1">
        <f t="shared" si="118"/>
        <v>-0.97955991276001464</v>
      </c>
      <c r="E99" s="1">
        <f t="shared" si="107"/>
        <v>-8.5350298284035588</v>
      </c>
      <c r="F99" s="1">
        <f t="shared" si="103"/>
        <v>-8.1689991484573614</v>
      </c>
      <c r="G99" s="1">
        <f t="shared" si="108"/>
        <v>3.3636174363153866</v>
      </c>
      <c r="H99" s="1">
        <f t="shared" si="109"/>
        <v>-0.21121025303766969</v>
      </c>
      <c r="I99" s="1">
        <f t="shared" si="110"/>
        <v>0.72534573337895725</v>
      </c>
      <c r="K99" s="1">
        <f t="shared" si="119"/>
        <v>0.847534435752755</v>
      </c>
      <c r="L99" s="1">
        <f t="shared" si="120"/>
        <v>-0.59031132891554816</v>
      </c>
      <c r="M99" s="1">
        <f t="shared" si="111"/>
        <v>-0.49202242061157392</v>
      </c>
      <c r="N99" s="1">
        <f t="shared" si="104"/>
        <v>-1.0591851262035217</v>
      </c>
      <c r="O99" s="1">
        <f t="shared" si="112"/>
        <v>3.6346348782031694</v>
      </c>
      <c r="P99" s="1">
        <f t="shared" si="113"/>
        <v>0.847534435752755</v>
      </c>
      <c r="Q99" s="1">
        <f t="shared" si="114"/>
        <v>-0.45589066864573569</v>
      </c>
      <c r="S99" s="4">
        <f t="shared" si="121"/>
        <v>97</v>
      </c>
      <c r="T99" s="2">
        <f t="shared" si="122"/>
        <v>1.1280313719338022</v>
      </c>
      <c r="U99" s="2">
        <f t="shared" si="123"/>
        <v>10.198955362367453</v>
      </c>
    </row>
    <row r="100" spans="3:21" x14ac:dyDescent="0.3">
      <c r="C100" s="1">
        <f t="shared" si="117"/>
        <v>-0.43273112856076151</v>
      </c>
      <c r="D100" s="1">
        <f t="shared" si="118"/>
        <v>0.91112736744364586</v>
      </c>
      <c r="E100" s="1">
        <f t="shared" si="107"/>
        <v>-1.1947679724272227</v>
      </c>
      <c r="F100" s="1">
        <f t="shared" si="103"/>
        <v>1.481085687274629</v>
      </c>
      <c r="G100" s="1">
        <f t="shared" si="108"/>
        <v>3.3353964955624877</v>
      </c>
      <c r="H100" s="1">
        <f t="shared" si="109"/>
        <v>-0.43273112856076151</v>
      </c>
      <c r="I100" s="1">
        <f t="shared" si="110"/>
        <v>-0.21121025303766966</v>
      </c>
      <c r="K100" s="1">
        <f t="shared" si="119"/>
        <v>-0.9959444635525937</v>
      </c>
      <c r="L100" s="1">
        <f t="shared" si="120"/>
        <v>0.31672162146702942</v>
      </c>
      <c r="M100" s="1">
        <f t="shared" si="111"/>
        <v>-0.22066720325904668</v>
      </c>
      <c r="N100" s="1">
        <f t="shared" si="104"/>
        <v>0.97324106177009106</v>
      </c>
      <c r="O100" s="1">
        <f t="shared" si="112"/>
        <v>3.8654263923899075</v>
      </c>
      <c r="P100" s="1">
        <f t="shared" si="113"/>
        <v>-0.9959444635525937</v>
      </c>
      <c r="Q100" s="1">
        <f t="shared" si="114"/>
        <v>0.84753443575275478</v>
      </c>
      <c r="S100" s="4">
        <f t="shared" si="121"/>
        <v>98</v>
      </c>
      <c r="T100" s="2">
        <f t="shared" si="122"/>
        <v>0.81885740612309277</v>
      </c>
      <c r="U100" s="2">
        <f t="shared" si="123"/>
        <v>10.508129328178162</v>
      </c>
    </row>
    <row r="101" spans="3:21" x14ac:dyDescent="0.3">
      <c r="C101" s="1">
        <f t="shared" si="117"/>
        <v>0.83613646270548436</v>
      </c>
      <c r="D101" s="1">
        <f t="shared" si="118"/>
        <v>-0.60487499185214066</v>
      </c>
      <c r="E101" s="1">
        <f t="shared" si="107"/>
        <v>-0.51124462359166511</v>
      </c>
      <c r="F101" s="1">
        <f t="shared" si="103"/>
        <v>-1.0676395072169733</v>
      </c>
      <c r="G101" s="1">
        <f t="shared" si="108"/>
        <v>3.6227429341821931</v>
      </c>
      <c r="H101" s="1">
        <f t="shared" si="109"/>
        <v>0.83613646270548436</v>
      </c>
      <c r="I101" s="1">
        <f t="shared" si="110"/>
        <v>-0.43273112856076168</v>
      </c>
      <c r="K101" s="1">
        <f t="shared" si="119"/>
        <v>1.0407137725276503</v>
      </c>
      <c r="L101" s="1">
        <f t="shared" si="120"/>
        <v>-0.13270205548330122</v>
      </c>
      <c r="M101" s="1">
        <f t="shared" si="111"/>
        <v>-6.2223889750946219E-2</v>
      </c>
      <c r="N101" s="1">
        <f t="shared" si="104"/>
        <v>-0.95221530838998103</v>
      </c>
      <c r="O101" s="1">
        <f t="shared" si="112"/>
        <v>3.9571761131883405</v>
      </c>
      <c r="P101" s="1">
        <f t="shared" si="113"/>
        <v>1.0407137725276503</v>
      </c>
      <c r="Q101" s="1">
        <f t="shared" si="114"/>
        <v>-0.9959444635525937</v>
      </c>
      <c r="S101" s="4">
        <f t="shared" si="121"/>
        <v>99</v>
      </c>
      <c r="T101" s="2">
        <f t="shared" si="122"/>
        <v>0.51458639462508782</v>
      </c>
      <c r="U101" s="2">
        <f t="shared" si="123"/>
        <v>10.812400339676167</v>
      </c>
    </row>
    <row r="102" spans="3:21" x14ac:dyDescent="0.3">
      <c r="C102" s="1">
        <f t="shared" si="117"/>
        <v>-0.9913866637710097</v>
      </c>
      <c r="D102" s="1">
        <f t="shared" si="118"/>
        <v>0.32943638104839745</v>
      </c>
      <c r="E102" s="1">
        <f t="shared" si="107"/>
        <v>-0.23387404248873822</v>
      </c>
      <c r="F102" s="1">
        <f t="shared" si="103"/>
        <v>0.97626354676913396</v>
      </c>
      <c r="G102" s="1">
        <f t="shared" si="108"/>
        <v>3.8593398900906219</v>
      </c>
      <c r="H102" s="1">
        <f t="shared" si="109"/>
        <v>-0.9913866637710097</v>
      </c>
      <c r="I102" s="1">
        <f t="shared" si="110"/>
        <v>0.83613646270548447</v>
      </c>
      <c r="K102" s="1">
        <f t="shared" si="119"/>
        <v>-1.0499964238202952</v>
      </c>
      <c r="L102" s="1">
        <f t="shared" si="120"/>
        <v>-2.6099347245675253E-3</v>
      </c>
      <c r="M102" s="1">
        <f t="shared" si="111"/>
        <v>6.7727910721744569E-2</v>
      </c>
      <c r="N102" s="1">
        <f t="shared" si="104"/>
        <v>0.9525544741065548</v>
      </c>
      <c r="O102" s="1">
        <f t="shared" si="112"/>
        <v>3.981609728757959</v>
      </c>
      <c r="P102" s="1">
        <f t="shared" si="113"/>
        <v>-1.0499964238202952</v>
      </c>
      <c r="Q102" s="1">
        <f t="shared" si="114"/>
        <v>1.0407137725276503</v>
      </c>
      <c r="S102" s="4">
        <f t="shared" si="121"/>
        <v>100</v>
      </c>
      <c r="T102" s="2">
        <f t="shared" si="122"/>
        <v>0.33717926951613497</v>
      </c>
      <c r="U102" s="2">
        <f t="shared" si="123"/>
        <v>10.98980746478512</v>
      </c>
    </row>
    <row r="103" spans="3:21" x14ac:dyDescent="0.3">
      <c r="C103" s="1">
        <f t="shared" si="117"/>
        <v>1.0388443839595056</v>
      </c>
      <c r="D103" s="1">
        <f t="shared" si="118"/>
        <v>-0.14538196127048458</v>
      </c>
      <c r="E103" s="1">
        <f t="shared" si="107"/>
        <v>-7.6570814287316907E-2</v>
      </c>
      <c r="F103" s="1">
        <f t="shared" si="103"/>
        <v>-0.95339449493903272</v>
      </c>
      <c r="G103" s="1">
        <f t="shared" si="108"/>
        <v>3.9555117824894488</v>
      </c>
      <c r="H103" s="1">
        <f t="shared" si="109"/>
        <v>1.0388443839595056</v>
      </c>
      <c r="I103" s="1">
        <f t="shared" si="110"/>
        <v>-0.9913866637710097</v>
      </c>
      <c r="K103" s="1">
        <f t="shared" si="119"/>
        <v>1.0398174915412097</v>
      </c>
      <c r="L103" s="1">
        <f t="shared" si="120"/>
        <v>0.13892879556009596</v>
      </c>
      <c r="M103" s="1">
        <f t="shared" si="111"/>
        <v>0.22874836098589096</v>
      </c>
      <c r="N103" s="1">
        <f t="shared" si="104"/>
        <v>-0.974924851322297</v>
      </c>
      <c r="O103" s="1">
        <f t="shared" si="112"/>
        <v>3.9734621957620346</v>
      </c>
      <c r="P103" s="1">
        <f t="shared" si="113"/>
        <v>1.0398174915412097</v>
      </c>
      <c r="Q103" s="1">
        <f t="shared" si="114"/>
        <v>-1.049996423820295</v>
      </c>
      <c r="S103" s="4">
        <f t="shared" si="121"/>
        <v>101</v>
      </c>
      <c r="T103" s="2">
        <f t="shared" si="122"/>
        <v>0.28431242214849328</v>
      </c>
      <c r="U103" s="2">
        <f t="shared" si="123"/>
        <v>11.042674312152762</v>
      </c>
    </row>
    <row r="104" spans="3:21" x14ac:dyDescent="0.3">
      <c r="C104" s="1">
        <f t="shared" si="117"/>
        <v>-1.0498887885900094</v>
      </c>
      <c r="D104" s="1">
        <f t="shared" si="118"/>
        <v>1.4554038580562589E-2</v>
      </c>
      <c r="E104" s="1">
        <f t="shared" si="107"/>
        <v>4.5889523925371239E-2</v>
      </c>
      <c r="F104" s="1">
        <f t="shared" si="103"/>
        <v>-0.95161220245209655</v>
      </c>
      <c r="G104" s="1">
        <f t="shared" si="108"/>
        <v>3.9826869458878136</v>
      </c>
      <c r="H104" s="1">
        <f t="shared" si="109"/>
        <v>-1.0498887885900094</v>
      </c>
      <c r="I104" s="1">
        <f t="shared" si="110"/>
        <v>1.0388443839595058</v>
      </c>
      <c r="K104" s="1">
        <f t="shared" si="119"/>
        <v>-0.9926408903633136</v>
      </c>
      <c r="L104" s="1">
        <f t="shared" si="120"/>
        <v>-0.32599272807259977</v>
      </c>
      <c r="M104" s="1">
        <f t="shared" si="111"/>
        <v>0.50783646462219501</v>
      </c>
      <c r="N104" s="1">
        <f t="shared" si="104"/>
        <v>1.0659055435993041</v>
      </c>
      <c r="O104" s="1">
        <f t="shared" si="112"/>
        <v>3.920285470254266</v>
      </c>
      <c r="P104" s="1">
        <f t="shared" si="113"/>
        <v>-0.9926408903633136</v>
      </c>
      <c r="Q104" s="1">
        <f t="shared" si="114"/>
        <v>1.0398174915412097</v>
      </c>
      <c r="S104" s="4">
        <f t="shared" si="121"/>
        <v>102</v>
      </c>
      <c r="T104" s="2">
        <f t="shared" si="122"/>
        <v>0.34532509629231634</v>
      </c>
      <c r="U104" s="2">
        <f t="shared" si="123"/>
        <v>11.103686986296585</v>
      </c>
    </row>
    <row r="105" spans="3:21" x14ac:dyDescent="0.3">
      <c r="C105" s="1">
        <f t="shared" si="117"/>
        <v>1.0435557720442445</v>
      </c>
      <c r="D105" s="1">
        <f t="shared" si="118"/>
        <v>0.11062121283222646</v>
      </c>
      <c r="E105" s="1">
        <f t="shared" si="107"/>
        <v>0.18903064291646879</v>
      </c>
      <c r="F105" s="1">
        <f t="shared" si="103"/>
        <v>-0.96744664664105373</v>
      </c>
      <c r="G105" s="1">
        <f t="shared" si="108"/>
        <v>3.9793035460132424</v>
      </c>
      <c r="H105" s="1">
        <f t="shared" si="109"/>
        <v>-1.0498887885900094</v>
      </c>
      <c r="I105" s="1">
        <f t="shared" si="110"/>
        <v>1.0435557720442445</v>
      </c>
      <c r="K105" s="1">
        <f t="shared" si="119"/>
        <v>0.83735398548576734</v>
      </c>
      <c r="L105" s="1">
        <f t="shared" si="120"/>
        <v>0.60334539995533021</v>
      </c>
      <c r="M105" s="1">
        <f t="shared" si="111"/>
        <v>1.1919081391439821</v>
      </c>
      <c r="N105" s="1">
        <f t="shared" si="104"/>
        <v>-1.4786370416617645</v>
      </c>
      <c r="O105" s="1">
        <f t="shared" si="112"/>
        <v>3.7608752154089582</v>
      </c>
      <c r="P105" s="1">
        <f t="shared" si="113"/>
        <v>0.83735398548576734</v>
      </c>
      <c r="Q105" s="1">
        <f t="shared" si="114"/>
        <v>-0.99264089036331349</v>
      </c>
      <c r="S105" s="4">
        <f t="shared" si="121"/>
        <v>103</v>
      </c>
      <c r="T105" s="2">
        <f t="shared" si="122"/>
        <v>0.53413135215603202</v>
      </c>
      <c r="U105" s="2">
        <f t="shared" si="123"/>
        <v>11.292493242160301</v>
      </c>
    </row>
    <row r="106" spans="3:21" x14ac:dyDescent="0.3">
      <c r="C106" s="1">
        <f t="shared" si="117"/>
        <v>-1.0088107480048145</v>
      </c>
      <c r="D106" s="1">
        <f t="shared" si="118"/>
        <v>-0.27733894995288288</v>
      </c>
      <c r="E106" s="1">
        <f t="shared" si="107"/>
        <v>0.42487257235094433</v>
      </c>
      <c r="F106" s="1">
        <f t="shared" si="103"/>
        <v>1.0328547997052731</v>
      </c>
      <c r="G106" s="1">
        <f t="shared" si="108"/>
        <v>3.9400469574846624</v>
      </c>
      <c r="H106" s="1">
        <f t="shared" si="109"/>
        <v>-1.0088107480048145</v>
      </c>
      <c r="I106" s="1">
        <f t="shared" si="110"/>
        <v>1.0435557720442443</v>
      </c>
      <c r="K106" s="1">
        <f t="shared" si="119"/>
        <v>-0.43313039506061479</v>
      </c>
      <c r="L106" s="1">
        <f t="shared" si="120"/>
        <v>-0.91095527387320296</v>
      </c>
      <c r="M106" s="1">
        <f t="shared" si="111"/>
        <v>8.5625874712934635</v>
      </c>
      <c r="N106" s="1">
        <f t="shared" si="104"/>
        <v>8.192996251311552</v>
      </c>
      <c r="O106" s="1">
        <f t="shared" si="112"/>
        <v>3.4626431285963863</v>
      </c>
      <c r="P106" s="1">
        <f t="shared" si="113"/>
        <v>-0.43313039506061479</v>
      </c>
      <c r="Q106" s="1">
        <f t="shared" si="114"/>
        <v>0.83735398548576745</v>
      </c>
      <c r="S106" s="4">
        <f t="shared" si="121"/>
        <v>104</v>
      </c>
      <c r="T106" s="2">
        <f t="shared" si="122"/>
        <v>0.85608265646738713</v>
      </c>
      <c r="U106" s="2">
        <f t="shared" si="123"/>
        <v>11.614444546471656</v>
      </c>
    </row>
    <row r="107" spans="3:21" x14ac:dyDescent="0.3">
      <c r="C107" s="1">
        <f t="shared" si="117"/>
        <v>0.89061167205493441</v>
      </c>
      <c r="D107" s="1">
        <f t="shared" si="118"/>
        <v>0.52967353963895858</v>
      </c>
      <c r="E107" s="1">
        <f t="shared" si="107"/>
        <v>0.94848684282970397</v>
      </c>
      <c r="F107" s="1">
        <f t="shared" si="103"/>
        <v>-1.3101994237552288</v>
      </c>
      <c r="G107" s="1">
        <f t="shared" si="108"/>
        <v>3.8139773761461573</v>
      </c>
      <c r="H107" s="1">
        <f t="shared" si="109"/>
        <v>0.89061167205493441</v>
      </c>
      <c r="I107" s="1">
        <f t="shared" si="110"/>
        <v>-1.0088107480048143</v>
      </c>
      <c r="K107" s="1">
        <f t="shared" si="119"/>
        <v>-0.21236909976834781</v>
      </c>
      <c r="L107" s="1">
        <f t="shared" si="120"/>
        <v>0.97933262734287907</v>
      </c>
      <c r="M107" s="1">
        <f t="shared" si="111"/>
        <v>-1.8102891924215994</v>
      </c>
      <c r="N107" s="1">
        <f t="shared" si="104"/>
        <v>1.9655003048681523</v>
      </c>
      <c r="O107" s="1">
        <f t="shared" si="112"/>
        <v>3.2936082777751472</v>
      </c>
      <c r="P107" s="1">
        <f t="shared" si="113"/>
        <v>-0.21236909976834781</v>
      </c>
      <c r="Q107" s="1">
        <f t="shared" si="114"/>
        <v>-0.43313039506061468</v>
      </c>
      <c r="S107" s="4">
        <f t="shared" si="121"/>
        <v>105</v>
      </c>
      <c r="T107" s="2">
        <f t="shared" si="122"/>
        <v>1.1911170715620718</v>
      </c>
      <c r="U107" s="2">
        <f t="shared" si="123"/>
        <v>11.94947896156634</v>
      </c>
    </row>
    <row r="108" spans="3:21" x14ac:dyDescent="0.3">
      <c r="C108" s="1">
        <f t="shared" si="117"/>
        <v>-0.55980153967313728</v>
      </c>
      <c r="D108" s="1">
        <f t="shared" si="118"/>
        <v>-0.84602430835149101</v>
      </c>
      <c r="E108" s="1">
        <f t="shared" si="107"/>
        <v>3.6237469306938368</v>
      </c>
      <c r="F108" s="1">
        <f t="shared" si="103"/>
        <v>3.5735344892508314</v>
      </c>
      <c r="G108" s="1">
        <f t="shared" si="108"/>
        <v>3.5408837940452922</v>
      </c>
      <c r="H108" s="1">
        <f t="shared" si="109"/>
        <v>-0.55980153967313728</v>
      </c>
      <c r="I108" s="1">
        <f t="shared" si="110"/>
        <v>0.89061167205493452</v>
      </c>
      <c r="K108" s="1">
        <f t="shared" si="119"/>
        <v>0.72712297647844581</v>
      </c>
      <c r="L108" s="1">
        <f t="shared" si="120"/>
        <v>-0.72141972465242055</v>
      </c>
      <c r="M108" s="1">
        <f t="shared" si="111"/>
        <v>-0.67575493044294344</v>
      </c>
      <c r="N108" s="1">
        <f t="shared" si="104"/>
        <v>-1.1470249099827732</v>
      </c>
      <c r="O108" s="1">
        <f t="shared" si="112"/>
        <v>3.5061079390708385</v>
      </c>
      <c r="P108" s="1">
        <f t="shared" si="113"/>
        <v>0.72712297647844581</v>
      </c>
      <c r="Q108" s="1">
        <f t="shared" si="114"/>
        <v>-0.21236909976834745</v>
      </c>
      <c r="S108" s="4">
        <f t="shared" si="121"/>
        <v>106</v>
      </c>
      <c r="T108" s="2">
        <f t="shared" si="122"/>
        <v>1.2929427723417635</v>
      </c>
      <c r="U108" s="2">
        <f t="shared" si="123"/>
        <v>12.051304662346032</v>
      </c>
    </row>
    <row r="109" spans="3:21" x14ac:dyDescent="0.3">
      <c r="C109" s="1">
        <f t="shared" si="117"/>
        <v>-5.0699236616772267E-2</v>
      </c>
      <c r="D109" s="1">
        <f t="shared" si="118"/>
        <v>0.99883359975817532</v>
      </c>
      <c r="E109" s="1">
        <f t="shared" si="107"/>
        <v>-2.6465287726293893</v>
      </c>
      <c r="F109" s="1">
        <f t="shared" si="103"/>
        <v>2.6894275629757298</v>
      </c>
      <c r="G109" s="1">
        <f t="shared" si="108"/>
        <v>3.3010232482214947</v>
      </c>
      <c r="H109" s="1">
        <f t="shared" si="109"/>
        <v>-5.0699236616772267E-2</v>
      </c>
      <c r="I109" s="1">
        <f t="shared" si="110"/>
        <v>-0.55980153967313728</v>
      </c>
      <c r="K109" s="1">
        <f t="shared" si="119"/>
        <v>-0.95513354229691227</v>
      </c>
      <c r="L109" s="1">
        <f t="shared" si="120"/>
        <v>0.41537341217980961</v>
      </c>
      <c r="M109" s="1">
        <f t="shared" si="111"/>
        <v>-0.30922158861755833</v>
      </c>
      <c r="N109" s="1">
        <f t="shared" si="104"/>
        <v>0.99477670511109462</v>
      </c>
      <c r="O109" s="1">
        <f t="shared" si="112"/>
        <v>3.7921172587217189</v>
      </c>
      <c r="P109" s="1">
        <f t="shared" si="113"/>
        <v>-0.95513354229691227</v>
      </c>
      <c r="Q109" s="1">
        <f t="shared" si="114"/>
        <v>0.7271229764784457</v>
      </c>
      <c r="S109" s="4">
        <f t="shared" si="121"/>
        <v>107</v>
      </c>
      <c r="T109" s="2">
        <f t="shared" si="122"/>
        <v>1.0763025614482662</v>
      </c>
      <c r="U109" s="2">
        <f t="shared" si="123"/>
        <v>12.267944873239529</v>
      </c>
    </row>
    <row r="110" spans="3:21" x14ac:dyDescent="0.3">
      <c r="C110" s="1">
        <f t="shared" si="117"/>
        <v>0.62920939738616333</v>
      </c>
      <c r="D110" s="1">
        <f t="shared" si="118"/>
        <v>-0.80056416288973831</v>
      </c>
      <c r="E110" s="1">
        <f t="shared" si="107"/>
        <v>-0.83110443203066342</v>
      </c>
      <c r="F110" s="1">
        <f t="shared" si="103"/>
        <v>-1.2360638954546554</v>
      </c>
      <c r="G110" s="1">
        <f t="shared" si="108"/>
        <v>3.4316933367586766</v>
      </c>
      <c r="H110" s="1">
        <f t="shared" si="109"/>
        <v>0.62920939738616333</v>
      </c>
      <c r="I110" s="1">
        <f t="shared" si="110"/>
        <v>-5.069923661677217E-2</v>
      </c>
      <c r="K110" s="1">
        <f t="shared" si="119"/>
        <v>1.0291664944459746</v>
      </c>
      <c r="L110" s="1">
        <f t="shared" si="120"/>
        <v>-0.19821499747570526</v>
      </c>
      <c r="M110" s="1">
        <f t="shared" si="111"/>
        <v>-0.11912581393717397</v>
      </c>
      <c r="N110" s="1">
        <f t="shared" si="104"/>
        <v>-0.95709687161267998</v>
      </c>
      <c r="O110" s="1">
        <f t="shared" si="112"/>
        <v>3.9320360395485174</v>
      </c>
      <c r="P110" s="1">
        <f t="shared" si="113"/>
        <v>1.0291664944459746</v>
      </c>
      <c r="Q110" s="1">
        <f t="shared" si="114"/>
        <v>-0.95513354229691227</v>
      </c>
      <c r="S110" s="4">
        <f t="shared" si="121"/>
        <v>108</v>
      </c>
      <c r="T110" s="2">
        <f t="shared" si="122"/>
        <v>0.72304232003631252</v>
      </c>
      <c r="U110" s="2">
        <f t="shared" si="123"/>
        <v>12.621205114651483</v>
      </c>
    </row>
    <row r="111" spans="3:21" x14ac:dyDescent="0.3">
      <c r="C111" s="1">
        <f t="shared" si="117"/>
        <v>-0.9180326891757763</v>
      </c>
      <c r="D111" s="1">
        <f t="shared" si="118"/>
        <v>0.48535559267626105</v>
      </c>
      <c r="E111" s="1">
        <f t="shared" si="107"/>
        <v>-0.37874916219891203</v>
      </c>
      <c r="F111" s="1">
        <f t="shared" si="103"/>
        <v>1.0165107353652356</v>
      </c>
      <c r="G111" s="1">
        <f t="shared" si="108"/>
        <v>3.7347999424980798</v>
      </c>
      <c r="H111" s="1">
        <f t="shared" si="109"/>
        <v>-0.9180326891757763</v>
      </c>
      <c r="I111" s="1">
        <f t="shared" si="110"/>
        <v>0.62920939738616355</v>
      </c>
      <c r="K111" s="1">
        <f t="shared" si="119"/>
        <v>-1.0487224279625635</v>
      </c>
      <c r="L111" s="1">
        <f t="shared" si="120"/>
        <v>4.9315211677249199E-2</v>
      </c>
      <c r="M111" s="1">
        <f t="shared" si="111"/>
        <v>1.4972822172780099E-2</v>
      </c>
      <c r="N111" s="1">
        <f t="shared" si="104"/>
        <v>-0.95048376898728715</v>
      </c>
      <c r="O111" s="1">
        <f t="shared" si="112"/>
        <v>3.9764907188193366</v>
      </c>
      <c r="P111" s="1">
        <f t="shared" si="113"/>
        <v>-1.0487224279625635</v>
      </c>
      <c r="Q111" s="1">
        <f t="shared" si="114"/>
        <v>1.0291664944459744</v>
      </c>
      <c r="S111" s="4">
        <f t="shared" si="121"/>
        <v>109</v>
      </c>
      <c r="T111" s="2">
        <f t="shared" si="122"/>
        <v>0.45520437353558252</v>
      </c>
      <c r="U111" s="2">
        <f t="shared" si="123"/>
        <v>12.889043061152213</v>
      </c>
    </row>
    <row r="112" spans="3:21" x14ac:dyDescent="0.3">
      <c r="C112" s="1">
        <f t="shared" si="117"/>
        <v>1.0172927661974469</v>
      </c>
      <c r="D112" s="1">
        <f t="shared" si="118"/>
        <v>-0.24764730212857522</v>
      </c>
      <c r="E112" s="1">
        <f t="shared" si="107"/>
        <v>-0.16380964743480075</v>
      </c>
      <c r="F112" s="1">
        <f t="shared" si="103"/>
        <v>-0.96328154441307856</v>
      </c>
      <c r="G112" s="1">
        <f t="shared" si="108"/>
        <v>3.9099791301976392</v>
      </c>
      <c r="H112" s="1">
        <f t="shared" si="109"/>
        <v>1.0172927661974469</v>
      </c>
      <c r="I112" s="1">
        <f t="shared" si="110"/>
        <v>-0.91803268917577641</v>
      </c>
      <c r="K112" s="1">
        <f t="shared" si="119"/>
        <v>1.046576399360776</v>
      </c>
      <c r="L112" s="1">
        <f t="shared" si="120"/>
        <v>8.0687748417596239E-2</v>
      </c>
      <c r="M112" s="1">
        <f t="shared" si="111"/>
        <v>0.15586328418922549</v>
      </c>
      <c r="N112" s="1">
        <f t="shared" si="104"/>
        <v>-0.96185190314090907</v>
      </c>
      <c r="O112" s="1">
        <f t="shared" si="112"/>
        <v>3.9804387966025971</v>
      </c>
      <c r="P112" s="1">
        <f t="shared" si="113"/>
        <v>-1.0487224279625633</v>
      </c>
      <c r="Q112" s="1">
        <f t="shared" si="114"/>
        <v>1.046576399360776</v>
      </c>
      <c r="S112" s="4">
        <f t="shared" si="121"/>
        <v>110</v>
      </c>
      <c r="T112" s="2">
        <f t="shared" si="122"/>
        <v>0.32963834210904741</v>
      </c>
      <c r="U112" s="2">
        <f t="shared" si="123"/>
        <v>13.014609092578748</v>
      </c>
    </row>
    <row r="113" spans="3:21" x14ac:dyDescent="0.3">
      <c r="C113" s="1">
        <f t="shared" si="117"/>
        <v>-1.0457110424384353</v>
      </c>
      <c r="D113" s="1">
        <f t="shared" si="118"/>
        <v>9.029262442071978E-2</v>
      </c>
      <c r="E113" s="1">
        <f t="shared" si="107"/>
        <v>-2.7459492166547059E-2</v>
      </c>
      <c r="F113" s="1">
        <f t="shared" si="103"/>
        <v>0.95097013105373518</v>
      </c>
      <c r="G113" s="1">
        <f t="shared" si="108"/>
        <v>3.9711884356410452</v>
      </c>
      <c r="H113" s="1">
        <f t="shared" si="109"/>
        <v>-1.0457110424384353</v>
      </c>
      <c r="I113" s="1">
        <f t="shared" si="110"/>
        <v>1.0172927661974469</v>
      </c>
      <c r="K113" s="1">
        <f t="shared" si="119"/>
        <v>-1.0189842418129527</v>
      </c>
      <c r="L113" s="1">
        <f t="shared" si="120"/>
        <v>-0.24125731680774348</v>
      </c>
      <c r="M113" s="1">
        <f t="shared" si="111"/>
        <v>0.37189684566181436</v>
      </c>
      <c r="N113" s="1">
        <f t="shared" si="104"/>
        <v>1.0139715805222065</v>
      </c>
      <c r="O113" s="1">
        <f t="shared" si="112"/>
        <v>3.9499613113558563</v>
      </c>
      <c r="P113" s="1">
        <f t="shared" si="113"/>
        <v>-1.0189842418129527</v>
      </c>
      <c r="Q113" s="1">
        <f t="shared" si="114"/>
        <v>1.0465763993607762</v>
      </c>
      <c r="S113" s="4">
        <f t="shared" si="121"/>
        <v>111</v>
      </c>
      <c r="T113" s="2">
        <f t="shared" si="122"/>
        <v>0.33262544310420955</v>
      </c>
      <c r="U113" s="2">
        <f t="shared" si="123"/>
        <v>13.01759619357391</v>
      </c>
    </row>
    <row r="114" spans="3:21" x14ac:dyDescent="0.3">
      <c r="C114" s="1">
        <f t="shared" si="117"/>
        <v>1.0494363771445303</v>
      </c>
      <c r="D114" s="1">
        <f t="shared" si="118"/>
        <v>3.2760940264920053E-2</v>
      </c>
      <c r="E114" s="1">
        <f t="shared" si="107"/>
        <v>9.655878126710464E-2</v>
      </c>
      <c r="F114" s="1">
        <f t="shared" si="103"/>
        <v>-0.95503308630145356</v>
      </c>
      <c r="G114" s="1">
        <f t="shared" si="108"/>
        <v>3.9844069032945413</v>
      </c>
      <c r="H114" s="1">
        <f t="shared" si="109"/>
        <v>1.0494363771445303</v>
      </c>
      <c r="I114" s="1">
        <f t="shared" si="110"/>
        <v>-1.0457110424384353</v>
      </c>
      <c r="K114" s="1">
        <f t="shared" si="119"/>
        <v>0.92100607808931745</v>
      </c>
      <c r="L114" s="1">
        <f t="shared" si="120"/>
        <v>0.48021896377836487</v>
      </c>
      <c r="M114" s="1">
        <f t="shared" si="111"/>
        <v>0.82097019972811247</v>
      </c>
      <c r="N114" s="1">
        <f t="shared" si="104"/>
        <v>-1.229625121272399</v>
      </c>
      <c r="O114" s="1">
        <f t="shared" si="112"/>
        <v>3.8433428883947762</v>
      </c>
      <c r="P114" s="1">
        <f t="shared" si="113"/>
        <v>0.92100607808931745</v>
      </c>
      <c r="Q114" s="1">
        <f t="shared" si="114"/>
        <v>-1.0189842418129527</v>
      </c>
      <c r="S114" s="4">
        <f t="shared" si="121"/>
        <v>112</v>
      </c>
      <c r="T114" s="2">
        <f t="shared" si="122"/>
        <v>0.46552446178688611</v>
      </c>
      <c r="U114" s="2">
        <f t="shared" si="123"/>
        <v>13.150495212256587</v>
      </c>
    </row>
    <row r="115" spans="3:21" x14ac:dyDescent="0.3">
      <c r="C115" s="1">
        <f t="shared" si="117"/>
        <v>-1.0349852515643561</v>
      </c>
      <c r="D115" s="1">
        <f t="shared" si="118"/>
        <v>-0.16850827185000333</v>
      </c>
      <c r="E115" s="1">
        <f t="shared" si="107"/>
        <v>0.26490588188979641</v>
      </c>
      <c r="F115" s="1">
        <f t="shared" si="103"/>
        <v>0.98340096529834209</v>
      </c>
      <c r="G115" s="1">
        <f t="shared" si="108"/>
        <v>3.9698290891645143</v>
      </c>
      <c r="H115" s="1">
        <f t="shared" si="109"/>
        <v>-1.0349852515643561</v>
      </c>
      <c r="I115" s="1">
        <f t="shared" si="110"/>
        <v>1.0494363771445301</v>
      </c>
      <c r="K115" s="1">
        <f t="shared" si="119"/>
        <v>-0.63447572210823033</v>
      </c>
      <c r="L115" s="1">
        <f t="shared" si="120"/>
        <v>-0.79678524040325982</v>
      </c>
      <c r="M115" s="1">
        <f t="shared" si="111"/>
        <v>2.5965082403778048</v>
      </c>
      <c r="N115" s="1">
        <f t="shared" si="104"/>
        <v>2.644347625836597</v>
      </c>
      <c r="O115" s="1">
        <f t="shared" si="112"/>
        <v>3.591599807735812</v>
      </c>
      <c r="P115" s="1">
        <f t="shared" si="113"/>
        <v>-0.63447572210823033</v>
      </c>
      <c r="Q115" s="1">
        <f t="shared" si="114"/>
        <v>0.92100607808931745</v>
      </c>
      <c r="S115" s="4">
        <f t="shared" si="121"/>
        <v>113</v>
      </c>
      <c r="T115" s="2">
        <f t="shared" si="122"/>
        <v>0.74507706473869995</v>
      </c>
      <c r="U115" s="2">
        <f t="shared" si="123"/>
        <v>13.4300478152084</v>
      </c>
    </row>
    <row r="116" spans="3:21" x14ac:dyDescent="0.3">
      <c r="C116" s="1">
        <f t="shared" si="117"/>
        <v>0.97769655642256081</v>
      </c>
      <c r="D116" s="1">
        <f t="shared" si="118"/>
        <v>0.36466297745832082</v>
      </c>
      <c r="E116" s="1">
        <f t="shared" si="107"/>
        <v>0.57430473944594218</v>
      </c>
      <c r="F116" s="1">
        <f t="shared" si="103"/>
        <v>-1.0962272739169689</v>
      </c>
      <c r="G116" s="1">
        <f t="shared" si="108"/>
        <v>3.9053156217269787</v>
      </c>
      <c r="H116" s="1">
        <f t="shared" si="109"/>
        <v>0.97769655642256081</v>
      </c>
      <c r="I116" s="1">
        <f t="shared" si="110"/>
        <v>-1.0349852515643561</v>
      </c>
      <c r="K116" s="1">
        <f t="shared" si="119"/>
        <v>5.6957811407136301E-2</v>
      </c>
      <c r="L116" s="1">
        <f t="shared" si="120"/>
        <v>0.99852762704293263</v>
      </c>
      <c r="M116" s="1">
        <f t="shared" si="111"/>
        <v>-3.6959554820037077</v>
      </c>
      <c r="N116" s="1">
        <f t="shared" si="104"/>
        <v>3.6388512431267541</v>
      </c>
      <c r="O116" s="1">
        <f t="shared" si="112"/>
        <v>3.3177160235599032</v>
      </c>
      <c r="P116" s="1">
        <f t="shared" si="113"/>
        <v>5.6957811407136301E-2</v>
      </c>
      <c r="Q116" s="1">
        <f t="shared" si="114"/>
        <v>-0.63447572210823044</v>
      </c>
      <c r="S116" s="4">
        <f t="shared" si="121"/>
        <v>114</v>
      </c>
      <c r="T116" s="2">
        <f t="shared" si="122"/>
        <v>1.1178301438794722</v>
      </c>
      <c r="U116" s="2">
        <f t="shared" si="123"/>
        <v>13.802800894349172</v>
      </c>
    </row>
    <row r="117" spans="3:21" x14ac:dyDescent="0.3">
      <c r="C117" s="1">
        <f t="shared" si="117"/>
        <v>-0.79490719838481305</v>
      </c>
      <c r="D117" s="1">
        <f t="shared" si="118"/>
        <v>-0.65335176008722695</v>
      </c>
      <c r="E117" s="1">
        <f t="shared" si="107"/>
        <v>1.4016812091242843</v>
      </c>
      <c r="F117" s="1">
        <f t="shared" si="103"/>
        <v>1.63679514663607</v>
      </c>
      <c r="G117" s="1">
        <f t="shared" si="108"/>
        <v>3.7234377794570466</v>
      </c>
      <c r="H117" s="1">
        <f t="shared" si="109"/>
        <v>-0.79490719838481305</v>
      </c>
      <c r="I117" s="1">
        <f t="shared" si="110"/>
        <v>0.97769655642256093</v>
      </c>
      <c r="K117" s="1">
        <f t="shared" si="119"/>
        <v>0.55655582962227346</v>
      </c>
      <c r="L117" s="1">
        <f t="shared" si="120"/>
        <v>-0.84796440717749189</v>
      </c>
      <c r="M117" s="1">
        <f t="shared" si="111"/>
        <v>-0.9525265334816051</v>
      </c>
      <c r="N117" s="1">
        <f t="shared" si="104"/>
        <v>-1.3125211411596389</v>
      </c>
      <c r="O117" s="1">
        <f t="shared" si="112"/>
        <v>3.3863454029407616</v>
      </c>
      <c r="P117" s="1">
        <f t="shared" si="113"/>
        <v>0.55655582962227346</v>
      </c>
      <c r="Q117" s="1">
        <f t="shared" si="114"/>
        <v>5.6957811407136238E-2</v>
      </c>
      <c r="S117" s="4">
        <f t="shared" si="121"/>
        <v>115</v>
      </c>
      <c r="T117" s="2">
        <f t="shared" si="122"/>
        <v>1.3654033830621495</v>
      </c>
      <c r="U117" s="2">
        <f t="shared" si="123"/>
        <v>14.05037413353185</v>
      </c>
    </row>
    <row r="118" spans="3:21" x14ac:dyDescent="0.3">
      <c r="C118" s="1">
        <f t="shared" si="117"/>
        <v>0.3450256110322491</v>
      </c>
      <c r="D118" s="1">
        <f t="shared" si="118"/>
        <v>0.94447063853692304</v>
      </c>
      <c r="E118" s="1">
        <f t="shared" si="107"/>
        <v>49.39228156915398</v>
      </c>
      <c r="F118" s="1">
        <f t="shared" si="103"/>
        <v>-46.962508112443601</v>
      </c>
      <c r="G118" s="1">
        <f t="shared" si="108"/>
        <v>3.4190596677532312</v>
      </c>
      <c r="H118" s="1">
        <f t="shared" si="109"/>
        <v>0.3450256110322491</v>
      </c>
      <c r="I118" s="1">
        <f t="shared" si="110"/>
        <v>-0.79490719838481305</v>
      </c>
      <c r="K118" s="1">
        <f t="shared" si="119"/>
        <v>-0.89027754842729023</v>
      </c>
      <c r="L118" s="1">
        <f t="shared" si="120"/>
        <v>0.53018277494153976</v>
      </c>
      <c r="M118" s="1">
        <f t="shared" si="111"/>
        <v>-0.42381457869667449</v>
      </c>
      <c r="N118" s="1">
        <f t="shared" si="104"/>
        <v>1.0322071698269986</v>
      </c>
      <c r="O118" s="1">
        <f t="shared" si="112"/>
        <v>3.6916349922797411</v>
      </c>
      <c r="P118" s="1">
        <f t="shared" si="113"/>
        <v>-0.89027754842729023</v>
      </c>
      <c r="Q118" s="1">
        <f t="shared" si="114"/>
        <v>0.55655582962227368</v>
      </c>
      <c r="S118" s="4">
        <f t="shared" si="121"/>
        <v>116</v>
      </c>
      <c r="T118" s="2">
        <f t="shared" si="122"/>
        <v>1.3029229945369554</v>
      </c>
      <c r="U118" s="2">
        <f t="shared" si="123"/>
        <v>14.112854522057045</v>
      </c>
    </row>
    <row r="119" spans="3:21" x14ac:dyDescent="0.3">
      <c r="C119" s="1">
        <f t="shared" si="117"/>
        <v>0.30653970948454573</v>
      </c>
      <c r="D119" s="1">
        <f t="shared" si="118"/>
        <v>-0.95643584714998076</v>
      </c>
      <c r="E119" s="1">
        <f t="shared" si="107"/>
        <v>-1.5063375483231127</v>
      </c>
      <c r="F119" s="1">
        <f t="shared" si="103"/>
        <v>-1.7187557819446868</v>
      </c>
      <c r="G119" s="1">
        <f t="shared" si="108"/>
        <v>3.3049079458425523</v>
      </c>
      <c r="H119" s="1">
        <f t="shared" si="109"/>
        <v>0.30653970948454573</v>
      </c>
      <c r="I119" s="1">
        <f t="shared" si="110"/>
        <v>0.34502561103224905</v>
      </c>
      <c r="K119" s="1">
        <f t="shared" si="119"/>
        <v>1.0095224016197681</v>
      </c>
      <c r="L119" s="1">
        <f t="shared" si="120"/>
        <v>-0.27498014049561759</v>
      </c>
      <c r="M119" s="1">
        <f t="shared" si="111"/>
        <v>-0.18466599958731758</v>
      </c>
      <c r="N119" s="1">
        <f t="shared" si="104"/>
        <v>-0.96644605994418031</v>
      </c>
      <c r="O119" s="1">
        <f t="shared" si="112"/>
        <v>3.8918110001797284</v>
      </c>
      <c r="P119" s="1">
        <f t="shared" si="113"/>
        <v>1.0095224016197681</v>
      </c>
      <c r="Q119" s="1">
        <f t="shared" si="114"/>
        <v>-0.89027754842729012</v>
      </c>
      <c r="S119" s="4">
        <f t="shared" si="121"/>
        <v>117</v>
      </c>
      <c r="T119" s="2">
        <f t="shared" si="122"/>
        <v>0.97906411719227171</v>
      </c>
      <c r="U119" s="2">
        <f t="shared" si="123"/>
        <v>14.436713399401729</v>
      </c>
    </row>
    <row r="120" spans="3:21" x14ac:dyDescent="0.3">
      <c r="C120" s="1">
        <f t="shared" si="117"/>
        <v>-0.77577216163271667</v>
      </c>
      <c r="D120" s="1">
        <f t="shared" si="118"/>
        <v>0.67389116330979704</v>
      </c>
      <c r="E120" s="1">
        <f t="shared" si="107"/>
        <v>-0.6033264015533496</v>
      </c>
      <c r="F120" s="1">
        <f t="shared" si="103"/>
        <v>1.1102245497662975</v>
      </c>
      <c r="G120" s="1">
        <f t="shared" si="108"/>
        <v>3.5549813982789327</v>
      </c>
      <c r="H120" s="1">
        <f t="shared" si="109"/>
        <v>-0.77577216163271667</v>
      </c>
      <c r="I120" s="1">
        <f t="shared" si="110"/>
        <v>0.3065397094845444</v>
      </c>
      <c r="K120" s="1">
        <f t="shared" si="119"/>
        <v>-1.0442746783133843</v>
      </c>
      <c r="L120" s="1">
        <f t="shared" si="120"/>
        <v>0.10428635021975197</v>
      </c>
      <c r="M120" s="1">
        <f t="shared" si="111"/>
        <v>-3.6726364029715866E-2</v>
      </c>
      <c r="N120" s="1">
        <f t="shared" si="104"/>
        <v>0.95101797529903775</v>
      </c>
      <c r="O120" s="1">
        <f t="shared" si="112"/>
        <v>3.9653478067371877</v>
      </c>
      <c r="P120" s="1">
        <f t="shared" si="113"/>
        <v>-1.0442746783133843</v>
      </c>
      <c r="Q120" s="1">
        <f t="shared" si="114"/>
        <v>1.0095224016197681</v>
      </c>
      <c r="S120" s="4">
        <f t="shared" si="121"/>
        <v>118</v>
      </c>
      <c r="T120" s="2">
        <f t="shared" si="122"/>
        <v>0.62971679710739603</v>
      </c>
      <c r="U120" s="2">
        <f t="shared" si="123"/>
        <v>14.786060719486604</v>
      </c>
    </row>
    <row r="121" spans="3:21" x14ac:dyDescent="0.3">
      <c r="C121" s="1">
        <f t="shared" si="117"/>
        <v>0.971193065045172</v>
      </c>
      <c r="D121" s="1">
        <f t="shared" si="118"/>
        <v>-0.38009908054060526</v>
      </c>
      <c r="E121" s="1">
        <f t="shared" si="107"/>
        <v>-0.27874703309076548</v>
      </c>
      <c r="F121" s="1">
        <f t="shared" si="103"/>
        <v>-0.98685223025121882</v>
      </c>
      <c r="G121" s="1">
        <f t="shared" si="108"/>
        <v>3.822441895119157</v>
      </c>
      <c r="H121" s="1">
        <f t="shared" si="109"/>
        <v>0.971193065045172</v>
      </c>
      <c r="I121" s="1">
        <f t="shared" si="110"/>
        <v>-0.77577216163271667</v>
      </c>
      <c r="K121" s="1">
        <f t="shared" si="119"/>
        <v>1.0496061878974736</v>
      </c>
      <c r="L121" s="1">
        <f t="shared" si="120"/>
        <v>2.7385719292435204E-2</v>
      </c>
      <c r="M121" s="1">
        <f t="shared" si="111"/>
        <v>9.4505445820346437E-2</v>
      </c>
      <c r="N121" s="1">
        <f t="shared" si="104"/>
        <v>-0.95461185280582972</v>
      </c>
      <c r="O121" s="1">
        <f t="shared" si="112"/>
        <v>3.9823305512761547</v>
      </c>
      <c r="P121" s="1">
        <f t="shared" si="113"/>
        <v>1.0496061878974736</v>
      </c>
      <c r="Q121" s="1">
        <f t="shared" si="114"/>
        <v>-1.0442746783133843</v>
      </c>
      <c r="S121" s="4">
        <f t="shared" si="121"/>
        <v>119</v>
      </c>
      <c r="T121" s="2">
        <f t="shared" si="122"/>
        <v>0.41496081734354534</v>
      </c>
      <c r="U121" s="2">
        <f t="shared" si="123"/>
        <v>15.000816699250455</v>
      </c>
    </row>
    <row r="122" spans="3:21" x14ac:dyDescent="0.3">
      <c r="C122" s="1">
        <f t="shared" si="117"/>
        <v>-1.0331184612776392</v>
      </c>
      <c r="D122" s="1">
        <f t="shared" si="118"/>
        <v>0.17859681081150203</v>
      </c>
      <c r="E122" s="1">
        <f t="shared" si="107"/>
        <v>-0.1052035214239212</v>
      </c>
      <c r="F122" s="1">
        <f t="shared" si="103"/>
        <v>0.95585791253049179</v>
      </c>
      <c r="G122" s="1">
        <f t="shared" si="108"/>
        <v>3.943027171539069</v>
      </c>
      <c r="H122" s="1">
        <f t="shared" si="109"/>
        <v>-1.0331184612776392</v>
      </c>
      <c r="I122" s="1">
        <f t="shared" si="110"/>
        <v>0.97119306504517189</v>
      </c>
      <c r="K122" s="1">
        <f t="shared" si="119"/>
        <v>-1.034788464888998</v>
      </c>
      <c r="L122" s="1">
        <f t="shared" si="120"/>
        <v>-0.1696009266346965</v>
      </c>
      <c r="M122" s="1">
        <f t="shared" si="111"/>
        <v>0.26957303205297661</v>
      </c>
      <c r="N122" s="1">
        <f t="shared" si="104"/>
        <v>0.98430347765458348</v>
      </c>
      <c r="O122" s="1">
        <f t="shared" si="112"/>
        <v>3.9678769587263778</v>
      </c>
      <c r="P122" s="1">
        <f t="shared" si="113"/>
        <v>-1.034788464888998</v>
      </c>
      <c r="Q122" s="1">
        <f t="shared" si="114"/>
        <v>1.0496061878974736</v>
      </c>
      <c r="S122" s="4">
        <f t="shared" si="121"/>
        <v>120</v>
      </c>
      <c r="T122" s="2">
        <f t="shared" si="122"/>
        <v>0.34820174220516725</v>
      </c>
      <c r="U122" s="2">
        <f t="shared" si="123"/>
        <v>15.067575774388834</v>
      </c>
    </row>
    <row r="123" spans="3:21" x14ac:dyDescent="0.3">
      <c r="C123" s="1">
        <f t="shared" si="117"/>
        <v>1.0491400418749117</v>
      </c>
      <c r="D123" s="1">
        <f t="shared" si="118"/>
        <v>-4.0464116235049474E-2</v>
      </c>
      <c r="E123" s="1">
        <f t="shared" si="107"/>
        <v>1.9827458643254626E-2</v>
      </c>
      <c r="F123" s="1">
        <f t="shared" si="103"/>
        <v>0.95079864442007134</v>
      </c>
      <c r="G123" s="1">
        <f t="shared" si="108"/>
        <v>3.9800185744557579</v>
      </c>
      <c r="H123" s="1">
        <f t="shared" si="109"/>
        <v>1.0491400418749117</v>
      </c>
      <c r="I123" s="1">
        <f t="shared" si="110"/>
        <v>-1.033118461277639</v>
      </c>
      <c r="K123" s="1">
        <f t="shared" si="119"/>
        <v>0.97461111421723401</v>
      </c>
      <c r="L123" s="1">
        <f t="shared" si="120"/>
        <v>0.3720790105109455</v>
      </c>
      <c r="M123" s="1">
        <f t="shared" si="111"/>
        <v>0.59059787073862891</v>
      </c>
      <c r="N123" s="1">
        <f t="shared" si="104"/>
        <v>-1.1037500819821768</v>
      </c>
      <c r="O123" s="1">
        <f t="shared" si="112"/>
        <v>3.9003702284121649</v>
      </c>
      <c r="P123" s="1">
        <f t="shared" si="113"/>
        <v>0.97461111421723401</v>
      </c>
      <c r="Q123" s="1">
        <f t="shared" si="114"/>
        <v>-1.0347884648889982</v>
      </c>
      <c r="S123" s="4">
        <f t="shared" si="121"/>
        <v>121</v>
      </c>
      <c r="T123" s="2">
        <f t="shared" si="122"/>
        <v>0.41922117370567702</v>
      </c>
      <c r="U123" s="2">
        <f t="shared" si="123"/>
        <v>15.138595205889343</v>
      </c>
    </row>
    <row r="124" spans="3:21" x14ac:dyDescent="0.3">
      <c r="C124" s="1">
        <f t="shared" si="117"/>
        <v>-1.0464626850827619</v>
      </c>
      <c r="D124" s="1">
        <f t="shared" si="118"/>
        <v>-8.2014592636494354E-2</v>
      </c>
      <c r="E124" s="1">
        <f t="shared" si="107"/>
        <v>0.15375451447488678</v>
      </c>
      <c r="F124" s="1">
        <f t="shared" si="103"/>
        <v>0.96178261734710779</v>
      </c>
      <c r="G124" s="1">
        <f t="shared" si="108"/>
        <v>3.9822468827537407</v>
      </c>
      <c r="H124" s="1">
        <f t="shared" si="109"/>
        <v>1.0491400418749117</v>
      </c>
      <c r="I124" s="1">
        <f t="shared" si="110"/>
        <v>-1.0464626850827619</v>
      </c>
      <c r="K124" s="1">
        <f t="shared" si="119"/>
        <v>-0.78318317844900132</v>
      </c>
      <c r="L124" s="1">
        <f t="shared" si="120"/>
        <v>-0.66607055593424747</v>
      </c>
      <c r="M124" s="1">
        <f t="shared" si="111"/>
        <v>1.4685437764180393</v>
      </c>
      <c r="N124" s="1">
        <f t="shared" si="104"/>
        <v>1.6885239994582582</v>
      </c>
      <c r="O124" s="1">
        <f t="shared" si="112"/>
        <v>3.7115516319442619</v>
      </c>
      <c r="P124" s="1">
        <f t="shared" si="113"/>
        <v>-0.78318317844900132</v>
      </c>
      <c r="Q124" s="1">
        <f t="shared" si="114"/>
        <v>0.97461111421723401</v>
      </c>
      <c r="S124" s="4">
        <f t="shared" si="121"/>
        <v>122</v>
      </c>
      <c r="T124" s="2">
        <f t="shared" si="122"/>
        <v>0.64065393690898575</v>
      </c>
      <c r="U124" s="2">
        <f t="shared" si="123"/>
        <v>15.360027969092652</v>
      </c>
    </row>
    <row r="125" spans="3:21" x14ac:dyDescent="0.3">
      <c r="C125" s="1">
        <f t="shared" si="117"/>
        <v>1.0203981582563602</v>
      </c>
      <c r="D125" s="1">
        <f t="shared" si="118"/>
        <v>0.2357745928182674</v>
      </c>
      <c r="E125" s="1">
        <f t="shared" si="107"/>
        <v>0.36086322678279309</v>
      </c>
      <c r="F125" s="1">
        <f t="shared" si="103"/>
        <v>-1.0106135896606201</v>
      </c>
      <c r="G125" s="1">
        <f t="shared" si="108"/>
        <v>3.953216472895094</v>
      </c>
      <c r="H125" s="1">
        <f t="shared" si="109"/>
        <v>1.0203981582563602</v>
      </c>
      <c r="I125" s="1">
        <f t="shared" si="110"/>
        <v>-1.0464626850827619</v>
      </c>
      <c r="K125" s="1">
        <f t="shared" si="119"/>
        <v>0.31911234040540398</v>
      </c>
      <c r="L125" s="1">
        <f t="shared" si="120"/>
        <v>0.95269866805288284</v>
      </c>
      <c r="M125" s="1">
        <f t="shared" si="111"/>
        <v>-126.30461012109303</v>
      </c>
      <c r="N125" s="1">
        <f t="shared" si="104"/>
        <v>120.04078953161658</v>
      </c>
      <c r="O125" s="1">
        <f t="shared" si="112"/>
        <v>3.4056669538186668</v>
      </c>
      <c r="P125" s="1">
        <f t="shared" si="113"/>
        <v>0.31911234040540398</v>
      </c>
      <c r="Q125" s="1">
        <f t="shared" si="114"/>
        <v>-0.78318317844900143</v>
      </c>
      <c r="S125" s="4">
        <f t="shared" si="121"/>
        <v>123</v>
      </c>
      <c r="T125" s="2">
        <f t="shared" si="122"/>
        <v>1.0028867971859501</v>
      </c>
      <c r="U125" s="2">
        <f t="shared" si="123"/>
        <v>15.722260829369617</v>
      </c>
    </row>
    <row r="126" spans="3:21" x14ac:dyDescent="0.3">
      <c r="C126" s="1">
        <f t="shared" si="117"/>
        <v>-0.9282388870490309</v>
      </c>
      <c r="D126" s="1">
        <f t="shared" si="118"/>
        <v>-0.46741685917912379</v>
      </c>
      <c r="E126" s="1">
        <f t="shared" si="107"/>
        <v>0.78784077518210038</v>
      </c>
      <c r="F126" s="1">
        <f t="shared" si="103"/>
        <v>1.2101900942734265</v>
      </c>
      <c r="G126" s="1">
        <f t="shared" si="108"/>
        <v>3.8523680424938145</v>
      </c>
      <c r="H126" s="1">
        <f t="shared" si="109"/>
        <v>-0.9282388870490309</v>
      </c>
      <c r="I126" s="1">
        <f t="shared" si="110"/>
        <v>1.0203981582563602</v>
      </c>
      <c r="K126" s="1">
        <f t="shared" si="119"/>
        <v>0.33416092804100112</v>
      </c>
      <c r="L126" s="1">
        <f t="shared" si="120"/>
        <v>-0.94800732613431427</v>
      </c>
      <c r="M126" s="1">
        <f t="shared" si="111"/>
        <v>-1.4278151895040176</v>
      </c>
      <c r="N126" s="1">
        <f t="shared" si="104"/>
        <v>-1.6566730722977507</v>
      </c>
      <c r="O126" s="1">
        <f t="shared" si="112"/>
        <v>3.3081468770228746</v>
      </c>
      <c r="P126" s="1">
        <f t="shared" si="113"/>
        <v>0.33416092804100112</v>
      </c>
      <c r="Q126" s="1">
        <f t="shared" si="114"/>
        <v>0.31911234040540398</v>
      </c>
      <c r="S126" s="4">
        <f t="shared" si="121"/>
        <v>124</v>
      </c>
      <c r="T126" s="2">
        <f t="shared" si="122"/>
        <v>1.3507851383797331</v>
      </c>
      <c r="U126" s="2">
        <f t="shared" si="123"/>
        <v>16.0701591705634</v>
      </c>
    </row>
    <row r="127" spans="3:21" x14ac:dyDescent="0.3">
      <c r="C127" s="1">
        <f t="shared" si="117"/>
        <v>0.65606721879063101</v>
      </c>
      <c r="D127" s="1">
        <f t="shared" si="118"/>
        <v>0.78076409137133018</v>
      </c>
      <c r="E127" s="1">
        <f t="shared" si="107"/>
        <v>2.3720239452831078</v>
      </c>
      <c r="F127" s="1">
        <f t="shared" si="103"/>
        <v>-2.4470634276430929</v>
      </c>
      <c r="G127" s="1">
        <f t="shared" si="108"/>
        <v>3.6091139830060142</v>
      </c>
      <c r="H127" s="1">
        <f t="shared" si="109"/>
        <v>0.65606721879063101</v>
      </c>
      <c r="I127" s="1">
        <f t="shared" si="110"/>
        <v>-0.92823888704903079</v>
      </c>
      <c r="K127" s="1">
        <f t="shared" si="119"/>
        <v>-0.79065226962239876</v>
      </c>
      <c r="L127" s="1">
        <f t="shared" si="120"/>
        <v>0.65801804284407317</v>
      </c>
      <c r="M127" s="1">
        <f t="shared" si="111"/>
        <v>-0.57926702352147807</v>
      </c>
      <c r="N127" s="1">
        <f t="shared" si="104"/>
        <v>1.0983130688589924</v>
      </c>
      <c r="O127" s="1">
        <f t="shared" si="112"/>
        <v>3.568520110713052</v>
      </c>
      <c r="P127" s="1">
        <f t="shared" si="113"/>
        <v>-0.79065226962239876</v>
      </c>
      <c r="Q127" s="1">
        <f t="shared" si="114"/>
        <v>0.33416092804100134</v>
      </c>
      <c r="S127" s="4">
        <f t="shared" si="121"/>
        <v>125</v>
      </c>
      <c r="T127" s="2">
        <f t="shared" si="122"/>
        <v>1.4519173084522117</v>
      </c>
      <c r="U127" s="2">
        <f t="shared" si="123"/>
        <v>16.171291340635879</v>
      </c>
    </row>
    <row r="128" spans="3:21" x14ac:dyDescent="0.3">
      <c r="C128" s="1">
        <f t="shared" si="117"/>
        <v>-9.3011616999719923E-2</v>
      </c>
      <c r="D128" s="1">
        <f t="shared" si="118"/>
        <v>-0.99606884402817542</v>
      </c>
      <c r="E128" s="1">
        <f t="shared" si="107"/>
        <v>-4.2712738295698633</v>
      </c>
      <c r="F128" s="1">
        <f t="shared" si="103"/>
        <v>-4.1701185074896561</v>
      </c>
      <c r="G128" s="1">
        <f t="shared" si="108"/>
        <v>3.3276764688772</v>
      </c>
      <c r="H128" s="1">
        <f t="shared" si="109"/>
        <v>-9.3011616999719923E-2</v>
      </c>
      <c r="I128" s="1">
        <f t="shared" si="110"/>
        <v>0.65606721879063112</v>
      </c>
      <c r="K128" s="1">
        <f t="shared" si="119"/>
        <v>0.97714260611181625</v>
      </c>
      <c r="L128" s="1">
        <f t="shared" si="120"/>
        <v>-0.36600723301900673</v>
      </c>
      <c r="M128" s="1">
        <f t="shared" si="111"/>
        <v>-0.26412277220656361</v>
      </c>
      <c r="N128" s="1">
        <f t="shared" si="104"/>
        <v>-0.98296799343337404</v>
      </c>
      <c r="O128" s="1">
        <f t="shared" si="112"/>
        <v>3.8305865213811092</v>
      </c>
      <c r="P128" s="1">
        <f t="shared" si="113"/>
        <v>0.97714260611181625</v>
      </c>
      <c r="Q128" s="1">
        <f t="shared" si="114"/>
        <v>-0.79065226962239876</v>
      </c>
      <c r="S128" s="4">
        <f t="shared" si="121"/>
        <v>126</v>
      </c>
      <c r="T128" s="2">
        <f t="shared" si="122"/>
        <v>1.2418565516640498</v>
      </c>
      <c r="U128" s="2">
        <f t="shared" si="123"/>
        <v>16.381352097424042</v>
      </c>
    </row>
    <row r="129" spans="3:21" x14ac:dyDescent="0.3">
      <c r="C129" s="1">
        <f t="shared" si="117"/>
        <v>-0.5285147203530618</v>
      </c>
      <c r="D129" s="1">
        <f t="shared" si="118"/>
        <v>0.86408416402141308</v>
      </c>
      <c r="E129" s="1">
        <f t="shared" si="107"/>
        <v>-1.0047382896583772</v>
      </c>
      <c r="F129" s="1">
        <f t="shared" si="103"/>
        <v>1.3475568762390033</v>
      </c>
      <c r="G129" s="1">
        <f t="shared" si="108"/>
        <v>3.3739854713435098</v>
      </c>
      <c r="H129" s="1">
        <f t="shared" si="109"/>
        <v>-0.5285147203530618</v>
      </c>
      <c r="I129" s="1">
        <f t="shared" si="110"/>
        <v>-9.3011616999719895E-2</v>
      </c>
      <c r="K129" s="1">
        <f t="shared" si="119"/>
        <v>-1.0355063238951836</v>
      </c>
      <c r="L129" s="1">
        <f t="shared" si="120"/>
        <v>0.16557918185301612</v>
      </c>
      <c r="M129" s="1">
        <f t="shared" si="111"/>
        <v>-9.1021427068774058E-2</v>
      </c>
      <c r="N129" s="1">
        <f t="shared" si="104"/>
        <v>0.95430601432780227</v>
      </c>
      <c r="O129" s="1">
        <f t="shared" si="112"/>
        <v>3.9456509406483766</v>
      </c>
      <c r="P129" s="1">
        <f t="shared" si="113"/>
        <v>-1.0355063238951836</v>
      </c>
      <c r="Q129" s="1">
        <f t="shared" si="114"/>
        <v>0.97714260611181625</v>
      </c>
      <c r="S129" s="4">
        <f t="shared" si="121"/>
        <v>127</v>
      </c>
      <c r="T129" s="2">
        <f t="shared" si="122"/>
        <v>0.86310468436701504</v>
      </c>
      <c r="U129" s="2">
        <f t="shared" si="123"/>
        <v>16.760103964721075</v>
      </c>
    </row>
    <row r="130" spans="3:21" x14ac:dyDescent="0.3">
      <c r="C130" s="1">
        <f t="shared" si="117"/>
        <v>0.87773295067900858</v>
      </c>
      <c r="D130" s="1">
        <f t="shared" si="118"/>
        <v>-0.54882671580742548</v>
      </c>
      <c r="E130" s="1">
        <f t="shared" si="107"/>
        <v>-0.44579119896098657</v>
      </c>
      <c r="F130" s="1">
        <f t="shared" ref="F130:F193" si="158">IF(D130*E130&lt;0,SQRT(E130*E130+(1/(a*a))-((D130-E130*C130)/a)^2),-SQRT(E130*E130+(1/(a*a))-((D130-E130*C130)/a)^2))</f>
        <v>-1.0407917801414392</v>
      </c>
      <c r="G130" s="1">
        <f t="shared" si="108"/>
        <v>3.6764891323058406</v>
      </c>
      <c r="H130" s="1">
        <f t="shared" si="109"/>
        <v>0.87773295067900858</v>
      </c>
      <c r="I130" s="1">
        <f t="shared" si="110"/>
        <v>-0.52851472035306202</v>
      </c>
      <c r="K130" s="1">
        <f t="shared" si="119"/>
        <v>1.0496920223645883</v>
      </c>
      <c r="L130" s="1">
        <f t="shared" si="120"/>
        <v>-2.4218547344995983E-2</v>
      </c>
      <c r="M130" s="1">
        <f t="shared" si="111"/>
        <v>3.9929598892242894E-2</v>
      </c>
      <c r="N130" s="1">
        <f t="shared" ref="N130:N193" si="159">IF(L130*M130&lt;0,SQRT(M130*M130+(1/(a*a))-((L130-M130*K130)/a)^2),-SQRT(M130*M130+(1/(a*a))-((L130-M130*K130)/a)^2))</f>
        <v>0.95113457070568952</v>
      </c>
      <c r="O130" s="1">
        <f t="shared" si="112"/>
        <v>3.9795953919376905</v>
      </c>
      <c r="P130" s="1">
        <f t="shared" si="113"/>
        <v>1.0496920223645883</v>
      </c>
      <c r="Q130" s="1">
        <f t="shared" si="114"/>
        <v>-1.0355063238951836</v>
      </c>
      <c r="S130" s="4">
        <f t="shared" si="121"/>
        <v>128</v>
      </c>
      <c r="T130" s="2">
        <f t="shared" si="122"/>
        <v>0.55207214451778963</v>
      </c>
      <c r="U130" s="2">
        <f t="shared" si="123"/>
        <v>17.071136504570301</v>
      </c>
    </row>
    <row r="131" spans="3:21" x14ac:dyDescent="0.3">
      <c r="C131" s="1">
        <f t="shared" si="117"/>
        <v>-1.0047595717705788</v>
      </c>
      <c r="D131" s="1">
        <f t="shared" si="118"/>
        <v>0.290371882810468</v>
      </c>
      <c r="E131" s="1">
        <f t="shared" ref="E131:E194" si="160">(D131-D130-G131*a*a*D131)/(C131-C130-G131*C131)</f>
        <v>-0.20016081224532953</v>
      </c>
      <c r="F131" s="1">
        <f t="shared" si="158"/>
        <v>0.96946762227535055</v>
      </c>
      <c r="G131" s="1">
        <f t="shared" ref="G131:G194" si="161">2*(a*a*D131*(D131-D130)+C131*(C131-C130))/(C131*C131+D131*D131*a^4)</f>
        <v>3.884989956303825</v>
      </c>
      <c r="H131" s="1">
        <f t="shared" ref="H131:H194" si="162">(-$E130*($D130-$E130*$C130)+$F130)/($E130*$E130+(1/(a*a)))</f>
        <v>-1.0047595717705788</v>
      </c>
      <c r="I131" s="1">
        <f t="shared" ref="I131:I194" si="163">(-$E130*($D130-$E130*$C130)-$F130)/($E130*$E130+(1/(a*a)))</f>
        <v>0.87773295067900858</v>
      </c>
      <c r="K131" s="1">
        <f t="shared" si="119"/>
        <v>-1.0438796339768521</v>
      </c>
      <c r="L131" s="1">
        <f t="shared" si="120"/>
        <v>-0.10781402383487829</v>
      </c>
      <c r="M131" s="1">
        <f t="shared" ref="M131:M194" si="164">(L131-L130-O131*a*a*L131)/(K131-K130-O131*K131)</f>
        <v>0.18905717892945556</v>
      </c>
      <c r="N131" s="1">
        <f t="shared" si="159"/>
        <v>0.96721261517425938</v>
      </c>
      <c r="O131" s="1">
        <f t="shared" ref="O131:O194" si="165">2*(a*a*L131*(L131-L130)+K131*(K131-K130))/(K131*K131+L131*L131*a^4)</f>
        <v>3.9777974262287299</v>
      </c>
      <c r="P131" s="1">
        <f t="shared" ref="P131:P194" si="166">(-$M130*($L130-$M130*$K130)+$N130)/($M130*$M130+(1/(a*a)))</f>
        <v>1.0496920223645883</v>
      </c>
      <c r="Q131" s="1">
        <f t="shared" ref="Q131:Q194" si="167">(-$M130*($L130-$M130*$K130)-$N130)/($M130*$M130+(1/(a*a)))</f>
        <v>-1.0438796339768521</v>
      </c>
      <c r="S131" s="4">
        <f t="shared" si="121"/>
        <v>129</v>
      </c>
      <c r="T131" s="2">
        <f t="shared" si="122"/>
        <v>0.40010298114110454</v>
      </c>
      <c r="U131" s="2">
        <f t="shared" si="123"/>
        <v>17.223105667946985</v>
      </c>
    </row>
    <row r="132" spans="3:21" x14ac:dyDescent="0.3">
      <c r="C132" s="1">
        <f t="shared" ref="C132:C195" si="168">IF(ABS(H132-C131)&gt;ABS(I132-C131),H132,I132)</f>
        <v>1.0424876858260494</v>
      </c>
      <c r="D132" s="1">
        <f t="shared" ref="D132:D195" si="169">E131*(C132-C131)+D131</f>
        <v>-0.11940679113709646</v>
      </c>
      <c r="E132" s="1">
        <f t="shared" si="160"/>
        <v>-5.3732860187297685E-2</v>
      </c>
      <c r="F132" s="1">
        <f t="shared" si="158"/>
        <v>-0.95198313038732441</v>
      </c>
      <c r="G132" s="1">
        <f t="shared" si="161"/>
        <v>3.9636871586908233</v>
      </c>
      <c r="H132" s="1">
        <f t="shared" si="162"/>
        <v>1.0424876858260494</v>
      </c>
      <c r="I132" s="1">
        <f t="shared" si="163"/>
        <v>-1.0047595717705788</v>
      </c>
      <c r="K132" s="1">
        <f t="shared" ref="K132:K195" si="170">IF(ABS(P132-K131)&gt;ABS(Q132-K131),P132,Q132)</f>
        <v>1.007968569701768</v>
      </c>
      <c r="L132" s="1">
        <f t="shared" ref="L132:L195" si="171">M131*(K132-K131)+L131</f>
        <v>0.28010260914407259</v>
      </c>
      <c r="M132" s="1">
        <f t="shared" si="164"/>
        <v>0.43193802974861173</v>
      </c>
      <c r="N132" s="1">
        <f t="shared" si="159"/>
        <v>-1.0352441751998374</v>
      </c>
      <c r="O132" s="1">
        <f t="shared" si="165"/>
        <v>3.9374821325309783</v>
      </c>
      <c r="P132" s="1">
        <f t="shared" si="166"/>
        <v>1.007968569701768</v>
      </c>
      <c r="Q132" s="1">
        <f t="shared" si="167"/>
        <v>-1.0438796339768521</v>
      </c>
      <c r="S132" s="4">
        <f t="shared" ref="S132:S195" si="172">S131+1</f>
        <v>130</v>
      </c>
      <c r="T132" s="2">
        <f t="shared" ref="T132:T195" si="173">SQRT((K132-C132)^2+(L132-D132)^2)</f>
        <v>0.40099791806320012</v>
      </c>
      <c r="U132" s="2">
        <f t="shared" ref="U132:U195" si="174">U131+ABS(T132-T131)</f>
        <v>17.224000604869079</v>
      </c>
    </row>
    <row r="133" spans="3:21" x14ac:dyDescent="0.3">
      <c r="C133" s="1">
        <f t="shared" si="168"/>
        <v>-1.0499744741155193</v>
      </c>
      <c r="D133" s="1">
        <f t="shared" si="169"/>
        <v>-6.972814449745221E-3</v>
      </c>
      <c r="E133" s="1">
        <f t="shared" si="160"/>
        <v>6.8430757417115434E-2</v>
      </c>
      <c r="F133" s="1">
        <f t="shared" si="158"/>
        <v>0.95283495462538959</v>
      </c>
      <c r="G133" s="1">
        <f t="shared" si="161"/>
        <v>3.9839575001672709</v>
      </c>
      <c r="H133" s="1">
        <f t="shared" si="162"/>
        <v>-1.0499744741155193</v>
      </c>
      <c r="I133" s="1">
        <f t="shared" si="163"/>
        <v>1.0424876858260494</v>
      </c>
      <c r="K133" s="1">
        <f t="shared" si="170"/>
        <v>-0.88530910403098095</v>
      </c>
      <c r="L133" s="1">
        <f t="shared" si="171"/>
        <v>-0.53767601901508599</v>
      </c>
      <c r="M133" s="1">
        <f t="shared" si="164"/>
        <v>0.97415080406335131</v>
      </c>
      <c r="N133" s="1">
        <f t="shared" si="159"/>
        <v>1.3267789811525117</v>
      </c>
      <c r="O133" s="1">
        <f t="shared" si="165"/>
        <v>3.807193509576881</v>
      </c>
      <c r="P133" s="1">
        <f t="shared" si="166"/>
        <v>-0.88530910403098095</v>
      </c>
      <c r="Q133" s="1">
        <f t="shared" si="167"/>
        <v>1.007968569701768</v>
      </c>
      <c r="S133" s="4">
        <f t="shared" si="172"/>
        <v>131</v>
      </c>
      <c r="T133" s="2">
        <f t="shared" si="173"/>
        <v>0.5556622854225397</v>
      </c>
      <c r="U133" s="2">
        <f t="shared" si="174"/>
        <v>17.378664972228417</v>
      </c>
    </row>
    <row r="134" spans="3:21" x14ac:dyDescent="0.3">
      <c r="C134" s="1">
        <f t="shared" si="168"/>
        <v>1.0402353650988374</v>
      </c>
      <c r="D134" s="1">
        <f t="shared" si="169"/>
        <v>0.13606182800840028</v>
      </c>
      <c r="E134" s="1">
        <f t="shared" si="160"/>
        <v>0.22163899661569486</v>
      </c>
      <c r="F134" s="1">
        <f t="shared" si="158"/>
        <v>-0.97368074771669655</v>
      </c>
      <c r="G134" s="1">
        <f t="shared" si="161"/>
        <v>3.9757058377154717</v>
      </c>
      <c r="H134" s="1">
        <f t="shared" si="162"/>
        <v>1.0402353650988374</v>
      </c>
      <c r="I134" s="1">
        <f t="shared" si="163"/>
        <v>-1.0499744741155193</v>
      </c>
      <c r="K134" s="1">
        <f t="shared" si="170"/>
        <v>0.54441018990894241</v>
      </c>
      <c r="L134" s="1">
        <f t="shared" si="171"/>
        <v>0.85508618076137743</v>
      </c>
      <c r="M134" s="1">
        <f t="shared" si="164"/>
        <v>3.9343250643344767</v>
      </c>
      <c r="N134" s="1">
        <f t="shared" si="159"/>
        <v>-3.8579830837558835</v>
      </c>
      <c r="O134" s="1">
        <f t="shared" si="165"/>
        <v>3.5293363114109648</v>
      </c>
      <c r="P134" s="1">
        <f t="shared" si="166"/>
        <v>0.54441018990894241</v>
      </c>
      <c r="Q134" s="1">
        <f t="shared" si="167"/>
        <v>-0.88530910403098073</v>
      </c>
      <c r="S134" s="4">
        <f t="shared" si="172"/>
        <v>132</v>
      </c>
      <c r="T134" s="2">
        <f t="shared" si="173"/>
        <v>0.8734063339614202</v>
      </c>
      <c r="U134" s="2">
        <f t="shared" si="174"/>
        <v>17.696409020767298</v>
      </c>
    </row>
    <row r="135" spans="3:21" x14ac:dyDescent="0.3">
      <c r="C135" s="1">
        <f t="shared" si="168"/>
        <v>-0.99642700695197417</v>
      </c>
      <c r="D135" s="1">
        <f t="shared" si="169"/>
        <v>-0.31534197657788265</v>
      </c>
      <c r="E135" s="1">
        <f t="shared" si="160"/>
        <v>0.48712653918699794</v>
      </c>
      <c r="F135" s="1">
        <f t="shared" si="158"/>
        <v>1.0574001141479361</v>
      </c>
      <c r="G135" s="1">
        <f t="shared" si="161"/>
        <v>3.9261004844912621</v>
      </c>
      <c r="H135" s="1">
        <f t="shared" si="162"/>
        <v>-0.99642700695197417</v>
      </c>
      <c r="I135" s="1">
        <f t="shared" si="163"/>
        <v>1.0402353650988372</v>
      </c>
      <c r="K135" s="1">
        <f t="shared" si="170"/>
        <v>7.3520838109201278E-2</v>
      </c>
      <c r="L135" s="1">
        <f t="shared" si="171"/>
        <v>-0.99754559855255898</v>
      </c>
      <c r="M135" s="1">
        <f t="shared" si="164"/>
        <v>-2.4863131605364321</v>
      </c>
      <c r="N135" s="1">
        <f t="shared" si="159"/>
        <v>-2.5468963173624077</v>
      </c>
      <c r="O135" s="1">
        <f t="shared" si="165"/>
        <v>3.2970731984041364</v>
      </c>
      <c r="P135" s="1">
        <f t="shared" si="166"/>
        <v>7.3520838109201278E-2</v>
      </c>
      <c r="Q135" s="1">
        <f t="shared" si="167"/>
        <v>0.5444101899089423</v>
      </c>
      <c r="S135" s="4">
        <f t="shared" si="172"/>
        <v>133</v>
      </c>
      <c r="T135" s="2">
        <f t="shared" si="173"/>
        <v>1.2689326904869385</v>
      </c>
      <c r="U135" s="2">
        <f t="shared" si="174"/>
        <v>18.091935377292817</v>
      </c>
    </row>
    <row r="136" spans="3:21" x14ac:dyDescent="0.3">
      <c r="C136" s="1">
        <f t="shared" si="168"/>
        <v>0.85165482846950491</v>
      </c>
      <c r="D136" s="1">
        <f t="shared" si="169"/>
        <v>0.58490773204533764</v>
      </c>
      <c r="E136" s="1">
        <f t="shared" si="160"/>
        <v>1.1221001499847127</v>
      </c>
      <c r="F136" s="1">
        <f t="shared" si="158"/>
        <v>-1.4288010887482663</v>
      </c>
      <c r="G136" s="1">
        <f t="shared" si="161"/>
        <v>3.7759139210205261</v>
      </c>
      <c r="H136" s="1">
        <f t="shared" si="162"/>
        <v>0.85165482846950491</v>
      </c>
      <c r="I136" s="1">
        <f t="shared" si="163"/>
        <v>-0.99642700695197417</v>
      </c>
      <c r="K136" s="1">
        <f t="shared" si="170"/>
        <v>-0.64505002440046799</v>
      </c>
      <c r="L136" s="1">
        <f t="shared" si="171"/>
        <v>0.78904659368324692</v>
      </c>
      <c r="M136" s="1">
        <f t="shared" si="164"/>
        <v>-0.80390836361844031</v>
      </c>
      <c r="N136" s="1">
        <f t="shared" si="159"/>
        <v>1.2194005431579118</v>
      </c>
      <c r="O136" s="1">
        <f t="shared" si="165"/>
        <v>3.440680697413665</v>
      </c>
      <c r="P136" s="1">
        <f t="shared" si="166"/>
        <v>-0.64505002440046799</v>
      </c>
      <c r="Q136" s="1">
        <f t="shared" si="167"/>
        <v>7.352083810920132E-2</v>
      </c>
      <c r="S136" s="4">
        <f t="shared" si="172"/>
        <v>134</v>
      </c>
      <c r="T136" s="2">
        <f t="shared" si="173"/>
        <v>1.5105621772821365</v>
      </c>
      <c r="U136" s="2">
        <f t="shared" si="174"/>
        <v>18.333564864088014</v>
      </c>
    </row>
    <row r="137" spans="3:21" x14ac:dyDescent="0.3">
      <c r="C137" s="1">
        <f t="shared" si="168"/>
        <v>-0.46756023566870619</v>
      </c>
      <c r="D137" s="1">
        <f t="shared" si="169"/>
        <v>-0.89538368928624135</v>
      </c>
      <c r="E137" s="1">
        <f t="shared" si="160"/>
        <v>6.3270592732270616</v>
      </c>
      <c r="F137" s="1">
        <f t="shared" si="158"/>
        <v>6.0892365911010797</v>
      </c>
      <c r="G137" s="1">
        <f t="shared" si="161"/>
        <v>3.4835310234061012</v>
      </c>
      <c r="H137" s="1">
        <f t="shared" si="162"/>
        <v>-0.46756023566870619</v>
      </c>
      <c r="I137" s="1">
        <f t="shared" si="163"/>
        <v>0.8516548284695048</v>
      </c>
      <c r="K137" s="1">
        <f t="shared" si="170"/>
        <v>0.9250291706321242</v>
      </c>
      <c r="L137" s="1">
        <f t="shared" si="171"/>
        <v>-0.4731532027467622</v>
      </c>
      <c r="M137" s="1">
        <f t="shared" si="164"/>
        <v>-0.3648360144040132</v>
      </c>
      <c r="N137" s="1">
        <f t="shared" si="159"/>
        <v>-1.0116520548895607</v>
      </c>
      <c r="O137" s="1">
        <f t="shared" si="165"/>
        <v>3.7432149917870761</v>
      </c>
      <c r="P137" s="1">
        <f t="shared" si="166"/>
        <v>0.9250291706321242</v>
      </c>
      <c r="Q137" s="1">
        <f t="shared" si="167"/>
        <v>-0.64505002440046766</v>
      </c>
      <c r="S137" s="4">
        <f t="shared" si="172"/>
        <v>135</v>
      </c>
      <c r="T137" s="2">
        <f t="shared" si="173"/>
        <v>1.4551920279827899</v>
      </c>
      <c r="U137" s="2">
        <f t="shared" si="174"/>
        <v>18.388935013387361</v>
      </c>
    </row>
    <row r="138" spans="3:21" x14ac:dyDescent="0.3">
      <c r="C138" s="1">
        <f t="shared" si="168"/>
        <v>-0.17007959641868844</v>
      </c>
      <c r="D138" s="1">
        <f t="shared" si="169"/>
        <v>0.98679394788609776</v>
      </c>
      <c r="E138" s="1">
        <f t="shared" si="160"/>
        <v>-1.9838051391466807</v>
      </c>
      <c r="F138" s="1">
        <f t="shared" si="158"/>
        <v>2.1118741127312819</v>
      </c>
      <c r="G138" s="1">
        <f t="shared" si="161"/>
        <v>3.294076153710733</v>
      </c>
      <c r="H138" s="1">
        <f t="shared" si="162"/>
        <v>-0.17007959641868844</v>
      </c>
      <c r="I138" s="1">
        <f t="shared" si="163"/>
        <v>-0.46756023566870619</v>
      </c>
      <c r="K138" s="1">
        <f t="shared" si="170"/>
        <v>-1.0202034259737265</v>
      </c>
      <c r="L138" s="1">
        <f t="shared" si="171"/>
        <v>0.236537704887686</v>
      </c>
      <c r="M138" s="1">
        <f t="shared" si="164"/>
        <v>-0.15184006308066247</v>
      </c>
      <c r="N138" s="1">
        <f t="shared" si="159"/>
        <v>0.96127048141316618</v>
      </c>
      <c r="O138" s="1">
        <f t="shared" si="165"/>
        <v>3.9133544740202861</v>
      </c>
      <c r="P138" s="1">
        <f t="shared" si="166"/>
        <v>-1.0202034259737265</v>
      </c>
      <c r="Q138" s="1">
        <f t="shared" si="167"/>
        <v>0.9250291706321242</v>
      </c>
      <c r="S138" s="4">
        <f t="shared" si="172"/>
        <v>136</v>
      </c>
      <c r="T138" s="2">
        <f t="shared" si="173"/>
        <v>1.133840798232016</v>
      </c>
      <c r="U138" s="2">
        <f t="shared" si="174"/>
        <v>18.710286243138135</v>
      </c>
    </row>
    <row r="139" spans="3:21" x14ac:dyDescent="0.3">
      <c r="C139" s="1">
        <f t="shared" si="168"/>
        <v>0.70214291048002808</v>
      </c>
      <c r="D139" s="1">
        <f t="shared" si="169"/>
        <v>-0.74352554377897706</v>
      </c>
      <c r="E139" s="1">
        <f t="shared" si="160"/>
        <v>-0.7156300051026192</v>
      </c>
      <c r="F139" s="1">
        <f t="shared" si="158"/>
        <v>-1.1689535065841941</v>
      </c>
      <c r="G139" s="1">
        <f t="shared" si="161"/>
        <v>3.4864861810717067</v>
      </c>
      <c r="H139" s="1">
        <f t="shared" si="162"/>
        <v>0.70214291048002808</v>
      </c>
      <c r="I139" s="1">
        <f t="shared" si="163"/>
        <v>-0.17007959641868861</v>
      </c>
      <c r="K139" s="1">
        <f t="shared" si="170"/>
        <v>1.0468562559146595</v>
      </c>
      <c r="L139" s="1">
        <f t="shared" si="171"/>
        <v>-7.7324767601740674E-2</v>
      </c>
      <c r="M139" s="1">
        <f t="shared" si="164"/>
        <v>-1.1822563929907357E-2</v>
      </c>
      <c r="N139" s="1">
        <f t="shared" si="159"/>
        <v>-0.95044366083115706</v>
      </c>
      <c r="O139" s="1">
        <f t="shared" si="165"/>
        <v>3.9715728937961821</v>
      </c>
      <c r="P139" s="1">
        <f t="shared" si="166"/>
        <v>1.0468562559146595</v>
      </c>
      <c r="Q139" s="1">
        <f t="shared" si="167"/>
        <v>-1.0202034259737265</v>
      </c>
      <c r="S139" s="4">
        <f t="shared" si="172"/>
        <v>137</v>
      </c>
      <c r="T139" s="2">
        <f t="shared" si="173"/>
        <v>0.75010050306601428</v>
      </c>
      <c r="U139" s="2">
        <f t="shared" si="174"/>
        <v>19.094026538304139</v>
      </c>
    </row>
    <row r="140" spans="3:21" x14ac:dyDescent="0.3">
      <c r="C140" s="1">
        <f t="shared" si="168"/>
        <v>-0.94524988580926006</v>
      </c>
      <c r="D140" s="1">
        <f t="shared" si="169"/>
        <v>0.43539817143554449</v>
      </c>
      <c r="E140" s="1">
        <f t="shared" si="160"/>
        <v>-0.32988658093201589</v>
      </c>
      <c r="F140" s="1">
        <f t="shared" si="158"/>
        <v>1.0010015250570279</v>
      </c>
      <c r="G140" s="1">
        <f t="shared" si="161"/>
        <v>3.77803975762412</v>
      </c>
      <c r="H140" s="1">
        <f t="shared" si="162"/>
        <v>-0.94524988580926006</v>
      </c>
      <c r="I140" s="1">
        <f t="shared" si="163"/>
        <v>0.70214291048002797</v>
      </c>
      <c r="K140" s="1">
        <f t="shared" si="170"/>
        <v>-1.048549114769642</v>
      </c>
      <c r="L140" s="1">
        <f t="shared" si="171"/>
        <v>-5.25517036477543E-2</v>
      </c>
      <c r="M140" s="1">
        <f t="shared" si="164"/>
        <v>0.12283326682545948</v>
      </c>
      <c r="N140" s="1">
        <f t="shared" si="159"/>
        <v>0.95752005414345531</v>
      </c>
      <c r="O140" s="1">
        <f t="shared" si="165"/>
        <v>3.9820023080879503</v>
      </c>
      <c r="P140" s="1">
        <f t="shared" si="166"/>
        <v>-1.048549114769642</v>
      </c>
      <c r="Q140" s="1">
        <f t="shared" si="167"/>
        <v>1.0468562559146595</v>
      </c>
      <c r="S140" s="4">
        <f t="shared" si="172"/>
        <v>138</v>
      </c>
      <c r="T140" s="2">
        <f t="shared" si="173"/>
        <v>0.49876428430433578</v>
      </c>
      <c r="U140" s="2">
        <f t="shared" si="174"/>
        <v>19.345362757065818</v>
      </c>
    </row>
    <row r="141" spans="3:21" x14ac:dyDescent="0.3">
      <c r="C141" s="1">
        <f t="shared" si="168"/>
        <v>1.025507525394791</v>
      </c>
      <c r="D141" s="1">
        <f t="shared" si="169"/>
        <v>-0.21472825279299079</v>
      </c>
      <c r="E141" s="1">
        <f t="shared" si="160"/>
        <v>-0.13593292083913935</v>
      </c>
      <c r="F141" s="1">
        <f t="shared" si="158"/>
        <v>-0.95935419450247872</v>
      </c>
      <c r="G141" s="1">
        <f t="shared" si="161"/>
        <v>3.9269034381563488</v>
      </c>
      <c r="H141" s="1">
        <f t="shared" si="162"/>
        <v>1.025507525394791</v>
      </c>
      <c r="I141" s="1">
        <f t="shared" si="163"/>
        <v>-0.94524988580926006</v>
      </c>
      <c r="K141" s="1">
        <f t="shared" si="170"/>
        <v>1.0282362507272058</v>
      </c>
      <c r="L141" s="1">
        <f t="shared" si="171"/>
        <v>0.20254662729152939</v>
      </c>
      <c r="M141" s="1">
        <f t="shared" si="164"/>
        <v>0.31535974873365785</v>
      </c>
      <c r="N141" s="1">
        <f t="shared" si="159"/>
        <v>-0.9965156437182644</v>
      </c>
      <c r="O141" s="1">
        <f t="shared" si="165"/>
        <v>3.9604731786826028</v>
      </c>
      <c r="P141" s="1">
        <f t="shared" si="166"/>
        <v>1.0282362507272058</v>
      </c>
      <c r="Q141" s="1">
        <f t="shared" si="167"/>
        <v>-1.0485491147696422</v>
      </c>
      <c r="S141" s="4">
        <f t="shared" si="172"/>
        <v>139</v>
      </c>
      <c r="T141" s="2">
        <f t="shared" si="173"/>
        <v>0.4172838020957565</v>
      </c>
      <c r="U141" s="2">
        <f t="shared" si="174"/>
        <v>19.426843239274397</v>
      </c>
    </row>
    <row r="142" spans="3:21" x14ac:dyDescent="0.3">
      <c r="C142" s="1">
        <f t="shared" si="168"/>
        <v>-1.0476349757286079</v>
      </c>
      <c r="D142" s="1">
        <f t="shared" si="169"/>
        <v>6.708006270047151E-2</v>
      </c>
      <c r="E142" s="1">
        <f t="shared" si="160"/>
        <v>-5.8475401175829183E-3</v>
      </c>
      <c r="F142" s="1">
        <f t="shared" si="158"/>
        <v>0.95062805900726211</v>
      </c>
      <c r="G142" s="1">
        <f t="shared" si="161"/>
        <v>3.9759221225018231</v>
      </c>
      <c r="H142" s="1">
        <f t="shared" si="162"/>
        <v>-1.0476349757286079</v>
      </c>
      <c r="I142" s="1">
        <f t="shared" si="163"/>
        <v>1.0255075253947907</v>
      </c>
      <c r="K142" s="1">
        <f t="shared" si="170"/>
        <v>-0.95196088485717678</v>
      </c>
      <c r="L142" s="1">
        <f t="shared" si="171"/>
        <v>-0.42192784382947046</v>
      </c>
      <c r="M142" s="1">
        <f t="shared" si="164"/>
        <v>0.68938236095849381</v>
      </c>
      <c r="N142" s="1">
        <f t="shared" si="159"/>
        <v>1.1543261980377557</v>
      </c>
      <c r="O142" s="1">
        <f t="shared" si="165"/>
        <v>3.8758704116150526</v>
      </c>
      <c r="P142" s="1">
        <f t="shared" si="166"/>
        <v>-0.95196088485717678</v>
      </c>
      <c r="Q142" s="1">
        <f t="shared" si="167"/>
        <v>1.0282362507272058</v>
      </c>
      <c r="S142" s="4">
        <f t="shared" si="172"/>
        <v>140</v>
      </c>
      <c r="T142" s="2">
        <f t="shared" si="173"/>
        <v>0.49827930351648292</v>
      </c>
      <c r="U142" s="2">
        <f t="shared" si="174"/>
        <v>19.507838740695124</v>
      </c>
    </row>
    <row r="143" spans="3:21" x14ac:dyDescent="0.3">
      <c r="C143" s="1">
        <f t="shared" si="168"/>
        <v>1.0484208760484068</v>
      </c>
      <c r="D143" s="1">
        <f t="shared" si="169"/>
        <v>5.482329201851098E-2</v>
      </c>
      <c r="E143" s="1">
        <f t="shared" si="160"/>
        <v>0.12161663454967803</v>
      </c>
      <c r="F143" s="1">
        <f t="shared" si="158"/>
        <v>-0.95761606467694371</v>
      </c>
      <c r="G143" s="1">
        <f t="shared" si="161"/>
        <v>3.9839116750022838</v>
      </c>
      <c r="H143" s="1">
        <f t="shared" si="162"/>
        <v>1.0484208760484068</v>
      </c>
      <c r="I143" s="1">
        <f t="shared" si="163"/>
        <v>-1.0476349757286081</v>
      </c>
      <c r="K143" s="1">
        <f t="shared" si="170"/>
        <v>0.71821920988800647</v>
      </c>
      <c r="L143" s="1">
        <f t="shared" si="171"/>
        <v>0.72946485311184484</v>
      </c>
      <c r="M143" s="1">
        <f t="shared" si="164"/>
        <v>1.8717041465378941</v>
      </c>
      <c r="N143" s="1">
        <f t="shared" si="159"/>
        <v>-2.0167883856863669</v>
      </c>
      <c r="O143" s="1">
        <f t="shared" si="165"/>
        <v>3.6564352733101404</v>
      </c>
      <c r="P143" s="1">
        <f t="shared" si="166"/>
        <v>0.71821920988800647</v>
      </c>
      <c r="Q143" s="1">
        <f t="shared" si="167"/>
        <v>-0.95196088485717678</v>
      </c>
      <c r="S143" s="4">
        <f t="shared" si="172"/>
        <v>141</v>
      </c>
      <c r="T143" s="2">
        <f t="shared" si="173"/>
        <v>0.75111542141641252</v>
      </c>
      <c r="U143" s="2">
        <f t="shared" si="174"/>
        <v>19.760674858595053</v>
      </c>
    </row>
    <row r="144" spans="3:21" x14ac:dyDescent="0.3">
      <c r="C144" s="1">
        <f t="shared" si="168"/>
        <v>-1.0292428265135669</v>
      </c>
      <c r="D144" s="1">
        <f t="shared" si="169"/>
        <v>-0.19785517521309953</v>
      </c>
      <c r="E144" s="1">
        <f t="shared" si="160"/>
        <v>0.30569385773062113</v>
      </c>
      <c r="F144" s="1">
        <f t="shared" si="158"/>
        <v>0.99403669592215016</v>
      </c>
      <c r="G144" s="1">
        <f t="shared" si="161"/>
        <v>3.9633053806890488</v>
      </c>
      <c r="H144" s="1">
        <f t="shared" si="162"/>
        <v>-1.0292428265135669</v>
      </c>
      <c r="I144" s="1">
        <f t="shared" si="163"/>
        <v>1.0484208760484068</v>
      </c>
      <c r="K144" s="1">
        <f t="shared" si="170"/>
        <v>-0.19636061096903204</v>
      </c>
      <c r="L144" s="1">
        <f t="shared" si="171"/>
        <v>-0.98235798992615853</v>
      </c>
      <c r="M144" s="1">
        <f t="shared" si="164"/>
        <v>-7.5329838070541433</v>
      </c>
      <c r="N144" s="1">
        <f t="shared" si="159"/>
        <v>-7.2219819682870643</v>
      </c>
      <c r="O144" s="1">
        <f t="shared" si="165"/>
        <v>3.356972056216835</v>
      </c>
      <c r="P144" s="1">
        <f t="shared" si="166"/>
        <v>-0.19636061096903204</v>
      </c>
      <c r="Q144" s="1">
        <f t="shared" si="167"/>
        <v>0.71821920988800658</v>
      </c>
      <c r="S144" s="4">
        <f t="shared" si="172"/>
        <v>142</v>
      </c>
      <c r="T144" s="2">
        <f t="shared" si="173"/>
        <v>1.1441754460147646</v>
      </c>
      <c r="U144" s="2">
        <f t="shared" si="174"/>
        <v>20.153734883193405</v>
      </c>
    </row>
    <row r="145" spans="3:21" x14ac:dyDescent="0.3">
      <c r="C145" s="1">
        <f t="shared" si="168"/>
        <v>0.95788029699735733</v>
      </c>
      <c r="D145" s="1">
        <f t="shared" si="169"/>
        <v>0.4095961581986764</v>
      </c>
      <c r="E145" s="1">
        <f t="shared" si="160"/>
        <v>0.66147737770326553</v>
      </c>
      <c r="F145" s="1">
        <f t="shared" si="158"/>
        <v>-1.1397642588533472</v>
      </c>
      <c r="G145" s="1">
        <f t="shared" si="161"/>
        <v>3.8837602099870803</v>
      </c>
      <c r="H145" s="1">
        <f t="shared" si="162"/>
        <v>0.95788029699735733</v>
      </c>
      <c r="I145" s="1">
        <f t="shared" si="163"/>
        <v>-1.0292428265135669</v>
      </c>
      <c r="K145" s="1">
        <f t="shared" si="170"/>
        <v>-0.44689389413804753</v>
      </c>
      <c r="L145" s="1">
        <f t="shared" si="171"/>
        <v>0.90490517531414527</v>
      </c>
      <c r="M145" s="1">
        <f t="shared" si="164"/>
        <v>-1.162708081757899</v>
      </c>
      <c r="N145" s="1">
        <f t="shared" si="159"/>
        <v>1.4574864962884249</v>
      </c>
      <c r="O145" s="1">
        <f t="shared" si="165"/>
        <v>3.3384863020355469</v>
      </c>
      <c r="P145" s="1">
        <f t="shared" si="166"/>
        <v>-0.44689389413804753</v>
      </c>
      <c r="Q145" s="1">
        <f t="shared" si="167"/>
        <v>-0.1963606109690321</v>
      </c>
      <c r="S145" s="4">
        <f t="shared" si="172"/>
        <v>143</v>
      </c>
      <c r="T145" s="2">
        <f t="shared" si="173"/>
        <v>1.489537361235368</v>
      </c>
      <c r="U145" s="2">
        <f t="shared" si="174"/>
        <v>20.499096798414008</v>
      </c>
    </row>
    <row r="146" spans="3:21" x14ac:dyDescent="0.3">
      <c r="C146" s="1">
        <f t="shared" si="168"/>
        <v>-0.73746357740586488</v>
      </c>
      <c r="D146" s="1">
        <f t="shared" si="169"/>
        <v>-0.71183546214686122</v>
      </c>
      <c r="E146" s="1">
        <f t="shared" si="160"/>
        <v>1.7375345937525999</v>
      </c>
      <c r="F146" s="1">
        <f t="shared" si="158"/>
        <v>1.9057399445362904</v>
      </c>
      <c r="G146" s="1">
        <f t="shared" si="161"/>
        <v>3.673777008827483</v>
      </c>
      <c r="H146" s="1">
        <f t="shared" si="162"/>
        <v>-0.73746357740586488</v>
      </c>
      <c r="I146" s="1">
        <f t="shared" si="163"/>
        <v>0.95788029699735733</v>
      </c>
      <c r="K146" s="1">
        <f t="shared" si="170"/>
        <v>0.84353407940092862</v>
      </c>
      <c r="L146" s="1">
        <f t="shared" si="171"/>
        <v>-0.59548585844609048</v>
      </c>
      <c r="M146" s="1">
        <f t="shared" si="164"/>
        <v>-0.49825122757312729</v>
      </c>
      <c r="N146" s="1">
        <f t="shared" si="159"/>
        <v>-1.0618118360738174</v>
      </c>
      <c r="O146" s="1">
        <f t="shared" si="165"/>
        <v>3.6296368289683181</v>
      </c>
      <c r="P146" s="1">
        <f t="shared" si="166"/>
        <v>0.84353407940092862</v>
      </c>
      <c r="Q146" s="1">
        <f t="shared" si="167"/>
        <v>-0.44689389413804737</v>
      </c>
      <c r="S146" s="4">
        <f t="shared" si="172"/>
        <v>144</v>
      </c>
      <c r="T146" s="2">
        <f t="shared" si="173"/>
        <v>1.5852731061586509</v>
      </c>
      <c r="U146" s="2">
        <f t="shared" si="174"/>
        <v>20.59483254333729</v>
      </c>
    </row>
    <row r="147" spans="3:21" x14ac:dyDescent="0.3">
      <c r="C147" s="1">
        <f t="shared" si="168"/>
        <v>0.23335292252751746</v>
      </c>
      <c r="D147" s="1">
        <f t="shared" si="169"/>
        <v>0.97499179067320929</v>
      </c>
      <c r="E147" s="1">
        <f t="shared" si="160"/>
        <v>-10.529081466814006</v>
      </c>
      <c r="F147" s="1">
        <f t="shared" si="158"/>
        <v>10.054110013856292</v>
      </c>
      <c r="G147" s="1">
        <f t="shared" si="161"/>
        <v>3.371716229480179</v>
      </c>
      <c r="H147" s="1">
        <f t="shared" si="162"/>
        <v>0.23335292252751746</v>
      </c>
      <c r="I147" s="1">
        <f t="shared" si="163"/>
        <v>-0.73746357740586499</v>
      </c>
      <c r="K147" s="1">
        <f t="shared" si="170"/>
        <v>-0.9946495235268592</v>
      </c>
      <c r="L147" s="1">
        <f t="shared" si="171"/>
        <v>0.32039137821747377</v>
      </c>
      <c r="M147" s="1">
        <f t="shared" si="164"/>
        <v>-0.22386151367637153</v>
      </c>
      <c r="N147" s="1">
        <f t="shared" si="159"/>
        <v>0.97389973746973746</v>
      </c>
      <c r="O147" s="1">
        <f t="shared" si="165"/>
        <v>3.8629652892453876</v>
      </c>
      <c r="P147" s="1">
        <f t="shared" si="166"/>
        <v>-0.9946495235268592</v>
      </c>
      <c r="Q147" s="1">
        <f t="shared" si="167"/>
        <v>0.84353407940092839</v>
      </c>
      <c r="S147" s="4">
        <f t="shared" si="172"/>
        <v>145</v>
      </c>
      <c r="T147" s="2">
        <f t="shared" si="173"/>
        <v>1.3915788542165877</v>
      </c>
      <c r="U147" s="2">
        <f t="shared" si="174"/>
        <v>20.788526795279353</v>
      </c>
    </row>
    <row r="148" spans="3:21" x14ac:dyDescent="0.3">
      <c r="C148" s="1">
        <f t="shared" si="168"/>
        <v>0.41326232949922437</v>
      </c>
      <c r="D148" s="1">
        <f t="shared" si="169"/>
        <v>-0.91928901197808832</v>
      </c>
      <c r="E148" s="1">
        <f t="shared" si="160"/>
        <v>-1.2374974122872309</v>
      </c>
      <c r="F148" s="1">
        <f t="shared" si="158"/>
        <v>-1.5124588886590102</v>
      </c>
      <c r="G148" s="1">
        <f t="shared" si="161"/>
        <v>3.3292700454867949</v>
      </c>
      <c r="H148" s="1">
        <f t="shared" si="162"/>
        <v>0.41326232949922437</v>
      </c>
      <c r="I148" s="1">
        <f t="shared" si="163"/>
        <v>0.23335292252751746</v>
      </c>
      <c r="K148" s="1">
        <f t="shared" si="170"/>
        <v>1.0403635805283622</v>
      </c>
      <c r="L148" s="1">
        <f t="shared" si="171"/>
        <v>-0.1351697356075795</v>
      </c>
      <c r="M148" s="1">
        <f t="shared" si="164"/>
        <v>-6.4408326672072622E-2</v>
      </c>
      <c r="N148" s="1">
        <f t="shared" si="159"/>
        <v>-0.95234649234058055</v>
      </c>
      <c r="O148" s="1">
        <f t="shared" si="165"/>
        <v>3.9563880788171595</v>
      </c>
      <c r="P148" s="1">
        <f t="shared" si="166"/>
        <v>1.0403635805283622</v>
      </c>
      <c r="Q148" s="1">
        <f t="shared" si="167"/>
        <v>-0.99464952352685931</v>
      </c>
      <c r="S148" s="4">
        <f t="shared" si="172"/>
        <v>146</v>
      </c>
      <c r="T148" s="2">
        <f t="shared" si="173"/>
        <v>1.0040413430821065</v>
      </c>
      <c r="U148" s="2">
        <f t="shared" si="174"/>
        <v>21.176064306413835</v>
      </c>
    </row>
    <row r="149" spans="3:21" x14ac:dyDescent="0.3">
      <c r="C149" s="1">
        <f t="shared" si="168"/>
        <v>-0.82725661755404178</v>
      </c>
      <c r="D149" s="1">
        <f t="shared" si="169"/>
        <v>0.61584997489360904</v>
      </c>
      <c r="E149" s="1">
        <f t="shared" si="160"/>
        <v>-0.52492836611494154</v>
      </c>
      <c r="F149" s="1">
        <f t="shared" si="158"/>
        <v>1.0736232594638428</v>
      </c>
      <c r="G149" s="1">
        <f t="shared" si="161"/>
        <v>3.6120483626707101</v>
      </c>
      <c r="H149" s="1">
        <f t="shared" si="162"/>
        <v>-0.82725661755404178</v>
      </c>
      <c r="I149" s="1">
        <f t="shared" si="163"/>
        <v>0.41326232949922465</v>
      </c>
      <c r="K149" s="1">
        <f t="shared" si="170"/>
        <v>-1.0499998508953174</v>
      </c>
      <c r="L149" s="1">
        <f t="shared" si="171"/>
        <v>-5.3292485308845117E-4</v>
      </c>
      <c r="M149" s="1">
        <f t="shared" si="164"/>
        <v>6.5532193071569669E-2</v>
      </c>
      <c r="N149" s="1">
        <f t="shared" si="159"/>
        <v>0.95241574087297509</v>
      </c>
      <c r="O149" s="1">
        <f t="shared" si="165"/>
        <v>3.9815004473616127</v>
      </c>
      <c r="P149" s="1">
        <f t="shared" si="166"/>
        <v>-1.0499998508953174</v>
      </c>
      <c r="Q149" s="1">
        <f t="shared" si="167"/>
        <v>1.0403635805283624</v>
      </c>
      <c r="S149" s="4">
        <f t="shared" si="172"/>
        <v>147</v>
      </c>
      <c r="T149" s="2">
        <f t="shared" si="173"/>
        <v>0.6553948634979323</v>
      </c>
      <c r="U149" s="2">
        <f t="shared" si="174"/>
        <v>21.52471078599801</v>
      </c>
    </row>
    <row r="150" spans="3:21" x14ac:dyDescent="0.3">
      <c r="C150" s="1">
        <f t="shared" si="168"/>
        <v>0.98847495918898343</v>
      </c>
      <c r="D150" s="1">
        <f t="shared" si="169"/>
        <v>-0.33727903498941381</v>
      </c>
      <c r="E150" s="1">
        <f t="shared" si="160"/>
        <v>-0.24072322709553826</v>
      </c>
      <c r="F150" s="1">
        <f t="shared" si="158"/>
        <v>-0.97776682443634633</v>
      </c>
      <c r="G150" s="1">
        <f t="shared" si="161"/>
        <v>3.8538865752727642</v>
      </c>
      <c r="H150" s="1">
        <f t="shared" si="162"/>
        <v>0.98847495918898343</v>
      </c>
      <c r="I150" s="1">
        <f t="shared" si="163"/>
        <v>-0.82725661755404178</v>
      </c>
      <c r="K150" s="1">
        <f t="shared" si="170"/>
        <v>1.0401805821571417</v>
      </c>
      <c r="L150" s="1">
        <f t="shared" si="171"/>
        <v>0.13644118284012238</v>
      </c>
      <c r="M150" s="1">
        <f t="shared" si="164"/>
        <v>0.22551159314758967</v>
      </c>
      <c r="N150" s="1">
        <f t="shared" si="159"/>
        <v>-0.97424351944940046</v>
      </c>
      <c r="O150" s="1">
        <f t="shared" si="165"/>
        <v>3.973858732618158</v>
      </c>
      <c r="P150" s="1">
        <f t="shared" si="166"/>
        <v>1.0401805821571417</v>
      </c>
      <c r="Q150" s="1">
        <f t="shared" si="167"/>
        <v>-1.0499998508953174</v>
      </c>
      <c r="S150" s="4">
        <f t="shared" si="172"/>
        <v>148</v>
      </c>
      <c r="T150" s="2">
        <f t="shared" si="173"/>
        <v>0.47653364647943652</v>
      </c>
      <c r="U150" s="2">
        <f t="shared" si="174"/>
        <v>21.703572003016507</v>
      </c>
    </row>
    <row r="151" spans="3:21" x14ac:dyDescent="0.3">
      <c r="C151" s="1">
        <f t="shared" si="168"/>
        <v>-1.0380327646635381</v>
      </c>
      <c r="D151" s="1">
        <f t="shared" si="169"/>
        <v>0.15054844403039908</v>
      </c>
      <c r="E151" s="1">
        <f t="shared" si="160"/>
        <v>-8.1060310232883181E-2</v>
      </c>
      <c r="F151" s="1">
        <f t="shared" si="158"/>
        <v>0.95372982073331869</v>
      </c>
      <c r="G151" s="1">
        <f t="shared" si="161"/>
        <v>3.9537189792983107</v>
      </c>
      <c r="H151" s="1">
        <f t="shared" si="162"/>
        <v>-1.0380327646635381</v>
      </c>
      <c r="I151" s="1">
        <f t="shared" si="163"/>
        <v>0.98847495918898332</v>
      </c>
      <c r="K151" s="1">
        <f t="shared" si="170"/>
        <v>-0.99397500662437099</v>
      </c>
      <c r="L151" s="1">
        <f t="shared" si="171"/>
        <v>-0.32228448469606985</v>
      </c>
      <c r="M151" s="1">
        <f t="shared" si="164"/>
        <v>0.50148016680625485</v>
      </c>
      <c r="N151" s="1">
        <f t="shared" si="159"/>
        <v>1.0631839090032928</v>
      </c>
      <c r="O151" s="1">
        <f t="shared" si="165"/>
        <v>3.9217730465361207</v>
      </c>
      <c r="P151" s="1">
        <f t="shared" si="166"/>
        <v>-0.99397500662437099</v>
      </c>
      <c r="Q151" s="1">
        <f t="shared" si="167"/>
        <v>1.0401805821571417</v>
      </c>
      <c r="S151" s="4">
        <f t="shared" si="172"/>
        <v>149</v>
      </c>
      <c r="T151" s="2">
        <f t="shared" si="173"/>
        <v>0.47488110567960884</v>
      </c>
      <c r="U151" s="2">
        <f t="shared" si="174"/>
        <v>21.705224543816335</v>
      </c>
    </row>
    <row r="152" spans="3:21" x14ac:dyDescent="0.3">
      <c r="C152" s="1">
        <f t="shared" si="168"/>
        <v>1.0498165288909642</v>
      </c>
      <c r="D152" s="1">
        <f t="shared" si="169"/>
        <v>-1.8693267424634868E-2</v>
      </c>
      <c r="E152" s="1">
        <f t="shared" si="160"/>
        <v>4.1649842872720277E-2</v>
      </c>
      <c r="F152" s="1">
        <f t="shared" si="158"/>
        <v>0.95143596702559774</v>
      </c>
      <c r="G152" s="1">
        <f t="shared" si="161"/>
        <v>3.9823456275726472</v>
      </c>
      <c r="H152" s="1">
        <f t="shared" si="162"/>
        <v>1.0498165288909642</v>
      </c>
      <c r="I152" s="1">
        <f t="shared" si="163"/>
        <v>-1.0380327646635383</v>
      </c>
      <c r="K152" s="1">
        <f t="shared" si="170"/>
        <v>0.84145537193625219</v>
      </c>
      <c r="L152" s="1">
        <f t="shared" si="171"/>
        <v>0.59814744770577899</v>
      </c>
      <c r="M152" s="1">
        <f t="shared" si="164"/>
        <v>1.1724853661037169</v>
      </c>
      <c r="N152" s="1">
        <f t="shared" si="159"/>
        <v>-1.464543956360377</v>
      </c>
      <c r="O152" s="1">
        <f t="shared" si="165"/>
        <v>3.7647377883874147</v>
      </c>
      <c r="P152" s="1">
        <f t="shared" si="166"/>
        <v>0.84145537193625219</v>
      </c>
      <c r="Q152" s="1">
        <f t="shared" si="167"/>
        <v>-0.99397500662437099</v>
      </c>
      <c r="S152" s="4">
        <f t="shared" si="172"/>
        <v>150</v>
      </c>
      <c r="T152" s="2">
        <f t="shared" si="173"/>
        <v>0.65108128491771777</v>
      </c>
      <c r="U152" s="2">
        <f t="shared" si="174"/>
        <v>21.881424723054444</v>
      </c>
    </row>
    <row r="153" spans="3:21" x14ac:dyDescent="0.3">
      <c r="C153" s="1">
        <f t="shared" si="168"/>
        <v>-1.0440951364801614</v>
      </c>
      <c r="D153" s="1">
        <f t="shared" si="169"/>
        <v>-0.10590435927669829</v>
      </c>
      <c r="E153" s="1">
        <f t="shared" si="160"/>
        <v>0.18311213105384935</v>
      </c>
      <c r="F153" s="1">
        <f t="shared" si="158"/>
        <v>0.96641744001723584</v>
      </c>
      <c r="G153" s="1">
        <f t="shared" si="161"/>
        <v>3.9798704309659469</v>
      </c>
      <c r="H153" s="1">
        <f t="shared" si="162"/>
        <v>1.0498165288909644</v>
      </c>
      <c r="I153" s="1">
        <f t="shared" si="163"/>
        <v>-1.0440951364801614</v>
      </c>
      <c r="K153" s="1">
        <f t="shared" si="170"/>
        <v>-0.44224621671109798</v>
      </c>
      <c r="L153" s="1">
        <f t="shared" si="171"/>
        <v>-0.90697387942733243</v>
      </c>
      <c r="M153" s="1">
        <f t="shared" si="164"/>
        <v>7.8534638941015551</v>
      </c>
      <c r="N153" s="1">
        <f t="shared" si="159"/>
        <v>7.5240169702692858</v>
      </c>
      <c r="O153" s="1">
        <f t="shared" si="165"/>
        <v>3.4676906897213189</v>
      </c>
      <c r="P153" s="1">
        <f t="shared" si="166"/>
        <v>-0.44224621671109798</v>
      </c>
      <c r="Q153" s="1">
        <f t="shared" si="167"/>
        <v>0.84145537193625208</v>
      </c>
      <c r="S153" s="4">
        <f t="shared" si="172"/>
        <v>151</v>
      </c>
      <c r="T153" s="2">
        <f t="shared" si="173"/>
        <v>1.001965317933488</v>
      </c>
      <c r="U153" s="2">
        <f t="shared" si="174"/>
        <v>22.232308756070214</v>
      </c>
    </row>
    <row r="154" spans="3:21" x14ac:dyDescent="0.3">
      <c r="C154" s="1">
        <f t="shared" si="168"/>
        <v>1.0108889621716075</v>
      </c>
      <c r="D154" s="1">
        <f t="shared" si="169"/>
        <v>0.27038815830920088</v>
      </c>
      <c r="E154" s="1">
        <f t="shared" si="160"/>
        <v>0.41388898349066705</v>
      </c>
      <c r="F154" s="1">
        <f t="shared" si="158"/>
        <v>-1.0288167681280211</v>
      </c>
      <c r="G154" s="1">
        <f t="shared" si="161"/>
        <v>3.9424015719875141</v>
      </c>
      <c r="H154" s="1">
        <f t="shared" si="162"/>
        <v>1.0108889621716075</v>
      </c>
      <c r="I154" s="1">
        <f t="shared" si="163"/>
        <v>-1.0440951364801614</v>
      </c>
      <c r="K154" s="1">
        <f t="shared" si="170"/>
        <v>-0.20180054263023992</v>
      </c>
      <c r="L154" s="1">
        <f t="shared" si="171"/>
        <v>0.98135754045959656</v>
      </c>
      <c r="M154" s="1">
        <f t="shared" si="164"/>
        <v>-1.8504696094724766</v>
      </c>
      <c r="N154" s="1">
        <f t="shared" si="159"/>
        <v>1.9990113455815968</v>
      </c>
      <c r="O154" s="1">
        <f t="shared" si="165"/>
        <v>3.2931544805140782</v>
      </c>
      <c r="P154" s="1">
        <f t="shared" si="166"/>
        <v>-0.20180054263023992</v>
      </c>
      <c r="Q154" s="1">
        <f t="shared" si="167"/>
        <v>-0.44224621671109798</v>
      </c>
      <c r="S154" s="4">
        <f t="shared" si="172"/>
        <v>152</v>
      </c>
      <c r="T154" s="2">
        <f t="shared" si="173"/>
        <v>1.4057358562019626</v>
      </c>
      <c r="U154" s="2">
        <f t="shared" si="174"/>
        <v>22.636079294338689</v>
      </c>
    </row>
    <row r="155" spans="3:21" x14ac:dyDescent="0.3">
      <c r="C155" s="1">
        <f t="shared" si="168"/>
        <v>-0.89727155067285924</v>
      </c>
      <c r="D155" s="1">
        <f t="shared" si="169"/>
        <v>-0.51937845668902538</v>
      </c>
      <c r="E155" s="1">
        <f t="shared" si="160"/>
        <v>0.91973202636655871</v>
      </c>
      <c r="F155" s="1">
        <f t="shared" si="158"/>
        <v>1.2915407470637823</v>
      </c>
      <c r="G155" s="1">
        <f t="shared" si="161"/>
        <v>3.8206547876835728</v>
      </c>
      <c r="H155" s="1">
        <f t="shared" si="162"/>
        <v>-0.89727155067285924</v>
      </c>
      <c r="I155" s="1">
        <f t="shared" si="163"/>
        <v>1.0108889621716077</v>
      </c>
      <c r="K155" s="1">
        <f t="shared" si="170"/>
        <v>0.7212601822499215</v>
      </c>
      <c r="L155" s="1">
        <f t="shared" si="171"/>
        <v>-0.72673827862877693</v>
      </c>
      <c r="M155" s="1">
        <f t="shared" si="164"/>
        <v>-0.68472286114015535</v>
      </c>
      <c r="N155" s="1">
        <f t="shared" si="159"/>
        <v>-1.1518185603814717</v>
      </c>
      <c r="O155" s="1">
        <f t="shared" si="165"/>
        <v>3.5008959380194447</v>
      </c>
      <c r="P155" s="1">
        <f t="shared" si="166"/>
        <v>0.7212601822499215</v>
      </c>
      <c r="Q155" s="1">
        <f t="shared" si="167"/>
        <v>-0.20180054263023967</v>
      </c>
      <c r="S155" s="4">
        <f t="shared" si="172"/>
        <v>153</v>
      </c>
      <c r="T155" s="2">
        <f t="shared" si="173"/>
        <v>1.6317607257906734</v>
      </c>
      <c r="U155" s="2">
        <f t="shared" si="174"/>
        <v>22.862104163927398</v>
      </c>
    </row>
    <row r="156" spans="3:21" x14ac:dyDescent="0.3">
      <c r="C156" s="1">
        <f t="shared" si="168"/>
        <v>0.57630237821349084</v>
      </c>
      <c r="D156" s="1">
        <f t="shared" si="169"/>
        <v>0.83591467892654858</v>
      </c>
      <c r="E156" s="1">
        <f t="shared" si="160"/>
        <v>3.3450983174214235</v>
      </c>
      <c r="F156" s="1">
        <f t="shared" si="158"/>
        <v>-3.3189400315301838</v>
      </c>
      <c r="G156" s="1">
        <f t="shared" si="161"/>
        <v>3.5519621378746216</v>
      </c>
      <c r="H156" s="1">
        <f t="shared" si="162"/>
        <v>0.57630237821349084</v>
      </c>
      <c r="I156" s="1">
        <f t="shared" si="163"/>
        <v>-0.89727155067285924</v>
      </c>
      <c r="K156" s="1">
        <f t="shared" si="170"/>
        <v>-0.95304695321499078</v>
      </c>
      <c r="L156" s="1">
        <f t="shared" si="171"/>
        <v>0.41969809359413557</v>
      </c>
      <c r="M156" s="1">
        <f t="shared" si="164"/>
        <v>-0.3132672011034352</v>
      </c>
      <c r="N156" s="1">
        <f t="shared" si="159"/>
        <v>0.99591932800930882</v>
      </c>
      <c r="O156" s="1">
        <f t="shared" si="165"/>
        <v>3.788592965237211</v>
      </c>
      <c r="P156" s="1">
        <f t="shared" si="166"/>
        <v>-0.95304695321499078</v>
      </c>
      <c r="Q156" s="1">
        <f t="shared" si="167"/>
        <v>0.72126018224992139</v>
      </c>
      <c r="S156" s="4">
        <f t="shared" si="172"/>
        <v>154</v>
      </c>
      <c r="T156" s="2">
        <f t="shared" si="173"/>
        <v>1.5849749598799716</v>
      </c>
      <c r="U156" s="2">
        <f t="shared" si="174"/>
        <v>22.9088899298381</v>
      </c>
    </row>
    <row r="157" spans="3:21" x14ac:dyDescent="0.3">
      <c r="C157" s="1">
        <f t="shared" si="168"/>
        <v>2.7568148950771809E-2</v>
      </c>
      <c r="D157" s="1">
        <f t="shared" si="169"/>
        <v>-0.99965526809171479</v>
      </c>
      <c r="E157" s="1">
        <f t="shared" si="160"/>
        <v>-2.8224205110602614</v>
      </c>
      <c r="F157" s="1">
        <f t="shared" si="158"/>
        <v>-2.8464526564163717</v>
      </c>
      <c r="G157" s="1">
        <f t="shared" si="161"/>
        <v>3.304004947175593</v>
      </c>
      <c r="H157" s="1">
        <f t="shared" si="162"/>
        <v>2.7568148950771809E-2</v>
      </c>
      <c r="I157" s="1">
        <f t="shared" si="163"/>
        <v>0.57630237821349084</v>
      </c>
      <c r="K157" s="1">
        <f t="shared" si="170"/>
        <v>1.0285551077132995</v>
      </c>
      <c r="L157" s="1">
        <f t="shared" si="171"/>
        <v>-0.2010728377336688</v>
      </c>
      <c r="M157" s="1">
        <f t="shared" si="164"/>
        <v>-0.12157227905391088</v>
      </c>
      <c r="N157" s="1">
        <f t="shared" si="159"/>
        <v>-0.95737468605367659</v>
      </c>
      <c r="O157" s="1">
        <f t="shared" si="165"/>
        <v>3.9307421801433211</v>
      </c>
      <c r="P157" s="1">
        <f t="shared" si="166"/>
        <v>1.0285551077132995</v>
      </c>
      <c r="Q157" s="1">
        <f t="shared" si="167"/>
        <v>-0.95304695321499078</v>
      </c>
      <c r="S157" s="4">
        <f t="shared" si="172"/>
        <v>155</v>
      </c>
      <c r="T157" s="2">
        <f t="shared" si="173"/>
        <v>1.2805111439144985</v>
      </c>
      <c r="U157" s="2">
        <f t="shared" si="174"/>
        <v>23.213353745803573</v>
      </c>
    </row>
    <row r="158" spans="3:21" x14ac:dyDescent="0.3">
      <c r="C158" s="1">
        <f t="shared" si="168"/>
        <v>-0.61402426417285216</v>
      </c>
      <c r="D158" s="1">
        <f t="shared" si="169"/>
        <v>0.81118831844905026</v>
      </c>
      <c r="E158" s="1">
        <f t="shared" si="160"/>
        <v>-0.85603949232773002</v>
      </c>
      <c r="F158" s="1">
        <f t="shared" si="158"/>
        <v>1.2513473444005996</v>
      </c>
      <c r="G158" s="1">
        <f t="shared" si="161"/>
        <v>3.421736545925683</v>
      </c>
      <c r="H158" s="1">
        <f t="shared" si="162"/>
        <v>-0.61402426417285216</v>
      </c>
      <c r="I158" s="1">
        <f t="shared" si="163"/>
        <v>2.7568148950771702E-2</v>
      </c>
      <c r="K158" s="1">
        <f t="shared" si="170"/>
        <v>-1.0486092009089132</v>
      </c>
      <c r="L158" s="1">
        <f t="shared" si="171"/>
        <v>5.145276123497472E-2</v>
      </c>
      <c r="M158" s="1">
        <f t="shared" si="164"/>
        <v>1.2890558882515418E-2</v>
      </c>
      <c r="N158" s="1">
        <f t="shared" si="159"/>
        <v>-0.95045620175835654</v>
      </c>
      <c r="O158" s="1">
        <f t="shared" si="165"/>
        <v>3.9761700935913415</v>
      </c>
      <c r="P158" s="1">
        <f t="shared" si="166"/>
        <v>-1.0486092009089132</v>
      </c>
      <c r="Q158" s="1">
        <f t="shared" si="167"/>
        <v>1.0285551077132995</v>
      </c>
      <c r="S158" s="4">
        <f t="shared" si="172"/>
        <v>156</v>
      </c>
      <c r="T158" s="2">
        <f t="shared" si="173"/>
        <v>0.87524978385216878</v>
      </c>
      <c r="U158" s="2">
        <f t="shared" si="174"/>
        <v>23.618615105865903</v>
      </c>
    </row>
    <row r="159" spans="3:21" x14ac:dyDescent="0.3">
      <c r="C159" s="1">
        <f t="shared" si="168"/>
        <v>0.91216440875722615</v>
      </c>
      <c r="D159" s="1">
        <f t="shared" si="169"/>
        <v>-0.49528945832234594</v>
      </c>
      <c r="E159" s="1">
        <f t="shared" si="160"/>
        <v>-0.38883623786706889</v>
      </c>
      <c r="F159" s="1">
        <f t="shared" si="158"/>
        <v>-1.0199464975723416</v>
      </c>
      <c r="G159" s="1">
        <f t="shared" si="161"/>
        <v>3.7258986367096192</v>
      </c>
      <c r="H159" s="1">
        <f t="shared" si="162"/>
        <v>0.91216440875722615</v>
      </c>
      <c r="I159" s="1">
        <f t="shared" si="163"/>
        <v>-0.61402426417285205</v>
      </c>
      <c r="K159" s="1">
        <f t="shared" si="170"/>
        <v>1.0467628547927157</v>
      </c>
      <c r="L159" s="1">
        <f t="shared" si="171"/>
        <v>7.8463278099773937E-2</v>
      </c>
      <c r="M159" s="1">
        <f t="shared" si="164"/>
        <v>0.15319981136815491</v>
      </c>
      <c r="N159" s="1">
        <f t="shared" si="159"/>
        <v>-0.96146532565610876</v>
      </c>
      <c r="O159" s="1">
        <f t="shared" si="165"/>
        <v>3.9806068092768792</v>
      </c>
      <c r="P159" s="1">
        <f t="shared" si="166"/>
        <v>-1.0486092009089134</v>
      </c>
      <c r="Q159" s="1">
        <f t="shared" si="167"/>
        <v>1.0467628547927157</v>
      </c>
      <c r="S159" s="4">
        <f t="shared" si="172"/>
        <v>157</v>
      </c>
      <c r="T159" s="2">
        <f t="shared" si="173"/>
        <v>0.58932923245588209</v>
      </c>
      <c r="U159" s="2">
        <f t="shared" si="174"/>
        <v>23.904535657262191</v>
      </c>
    </row>
    <row r="160" spans="3:21" x14ac:dyDescent="0.3">
      <c r="C160" s="1">
        <f t="shared" si="168"/>
        <v>-1.0154943225169486</v>
      </c>
      <c r="D160" s="1">
        <f t="shared" si="169"/>
        <v>0.25425411063791126</v>
      </c>
      <c r="E160" s="1">
        <f t="shared" si="160"/>
        <v>-0.16940996938483691</v>
      </c>
      <c r="F160" s="1">
        <f t="shared" si="158"/>
        <v>0.96415646682879608</v>
      </c>
      <c r="G160" s="1">
        <f t="shared" si="161"/>
        <v>3.9063336753885149</v>
      </c>
      <c r="H160" s="1">
        <f t="shared" si="162"/>
        <v>-1.0154943225169486</v>
      </c>
      <c r="I160" s="1">
        <f t="shared" si="163"/>
        <v>0.91216440875722604</v>
      </c>
      <c r="K160" s="1">
        <f t="shared" si="170"/>
        <v>-1.0197942140681455</v>
      </c>
      <c r="L160" s="1">
        <f t="shared" si="171"/>
        <v>-0.23813287503123715</v>
      </c>
      <c r="M160" s="1">
        <f t="shared" si="164"/>
        <v>0.36721708436630618</v>
      </c>
      <c r="N160" s="1">
        <f t="shared" si="159"/>
        <v>1.0124298741815037</v>
      </c>
      <c r="O160" s="1">
        <f t="shared" si="165"/>
        <v>3.9508814525691838</v>
      </c>
      <c r="P160" s="1">
        <f t="shared" si="166"/>
        <v>-1.0197942140681455</v>
      </c>
      <c r="Q160" s="1">
        <f t="shared" si="167"/>
        <v>1.0467628547927157</v>
      </c>
      <c r="S160" s="4">
        <f t="shared" si="172"/>
        <v>158</v>
      </c>
      <c r="T160" s="2">
        <f t="shared" si="173"/>
        <v>0.49240576024626503</v>
      </c>
      <c r="U160" s="2">
        <f t="shared" si="174"/>
        <v>24.001459129471808</v>
      </c>
    </row>
    <row r="161" spans="3:21" x14ac:dyDescent="0.3">
      <c r="C161" s="1">
        <f t="shared" si="168"/>
        <v>1.0452652437166956</v>
      </c>
      <c r="D161" s="1">
        <f t="shared" si="169"/>
        <v>-9.4859104387240156E-2</v>
      </c>
      <c r="E161" s="1">
        <f t="shared" si="160"/>
        <v>-3.1636612814416334E-2</v>
      </c>
      <c r="F161" s="1">
        <f t="shared" si="158"/>
        <v>-0.95108740961610216</v>
      </c>
      <c r="G161" s="1">
        <f t="shared" si="161"/>
        <v>3.9701275942909744</v>
      </c>
      <c r="H161" s="1">
        <f t="shared" si="162"/>
        <v>1.0452652437166956</v>
      </c>
      <c r="I161" s="1">
        <f t="shared" si="163"/>
        <v>-1.0154943225169486</v>
      </c>
      <c r="K161" s="1">
        <f t="shared" si="170"/>
        <v>0.92367710382444956</v>
      </c>
      <c r="L161" s="1">
        <f t="shared" si="171"/>
        <v>0.47554299587482418</v>
      </c>
      <c r="M161" s="1">
        <f t="shared" si="164"/>
        <v>0.80964100148538543</v>
      </c>
      <c r="N161" s="1">
        <f t="shared" si="159"/>
        <v>-1.2228214691749855</v>
      </c>
      <c r="O161" s="1">
        <f t="shared" si="165"/>
        <v>3.8461061532529182</v>
      </c>
      <c r="P161" s="1">
        <f t="shared" si="166"/>
        <v>0.92367710382444956</v>
      </c>
      <c r="Q161" s="1">
        <f t="shared" si="167"/>
        <v>-1.0197942140681455</v>
      </c>
      <c r="S161" s="4">
        <f t="shared" si="172"/>
        <v>159</v>
      </c>
      <c r="T161" s="2">
        <f t="shared" si="173"/>
        <v>0.58321713944793363</v>
      </c>
      <c r="U161" s="2">
        <f t="shared" si="174"/>
        <v>24.092270508673476</v>
      </c>
    </row>
    <row r="162" spans="3:21" x14ac:dyDescent="0.3">
      <c r="C162" s="1">
        <f t="shared" si="168"/>
        <v>-1.0495709161338833</v>
      </c>
      <c r="D162" s="1">
        <f t="shared" si="169"/>
        <v>-2.8585583888408622E-2</v>
      </c>
      <c r="E162" s="1">
        <f t="shared" si="160"/>
        <v>9.1919873173531647E-2</v>
      </c>
      <c r="F162" s="1">
        <f t="shared" si="158"/>
        <v>0.95461934391126757</v>
      </c>
      <c r="G162" s="1">
        <f t="shared" si="161"/>
        <v>3.9844108737753872</v>
      </c>
      <c r="H162" s="1">
        <f t="shared" si="162"/>
        <v>-1.0495709161338833</v>
      </c>
      <c r="I162" s="1">
        <f t="shared" si="163"/>
        <v>1.0452652437166956</v>
      </c>
      <c r="K162" s="1">
        <f t="shared" si="170"/>
        <v>-0.64148626510582973</v>
      </c>
      <c r="L162" s="1">
        <f t="shared" si="171"/>
        <v>-0.7916774416341269</v>
      </c>
      <c r="M162" s="1">
        <f t="shared" si="164"/>
        <v>2.5226955596070111</v>
      </c>
      <c r="N162" s="1">
        <f t="shared" si="159"/>
        <v>2.5790081191283938</v>
      </c>
      <c r="O162" s="1">
        <f t="shared" si="165"/>
        <v>3.5967665445620307</v>
      </c>
      <c r="P162" s="1">
        <f t="shared" si="166"/>
        <v>-0.64148626510582973</v>
      </c>
      <c r="Q162" s="1">
        <f t="shared" si="167"/>
        <v>0.92367710382444945</v>
      </c>
      <c r="S162" s="4">
        <f t="shared" si="172"/>
        <v>160</v>
      </c>
      <c r="T162" s="2">
        <f t="shared" si="173"/>
        <v>0.86535672746128223</v>
      </c>
      <c r="U162" s="2">
        <f t="shared" si="174"/>
        <v>24.374410096686823</v>
      </c>
    </row>
    <row r="163" spans="3:21" x14ac:dyDescent="0.3">
      <c r="C163" s="1">
        <f t="shared" si="168"/>
        <v>1.0359375737804544</v>
      </c>
      <c r="D163" s="1">
        <f t="shared" si="169"/>
        <v>0.16311409200684079</v>
      </c>
      <c r="E163" s="1">
        <f t="shared" si="160"/>
        <v>0.2575814664815233</v>
      </c>
      <c r="F163" s="1">
        <f t="shared" si="158"/>
        <v>-0.98164108428410712</v>
      </c>
      <c r="G163" s="1">
        <f t="shared" si="161"/>
        <v>3.9709042958009353</v>
      </c>
      <c r="H163" s="1">
        <f t="shared" si="162"/>
        <v>1.0359375737804544</v>
      </c>
      <c r="I163" s="1">
        <f t="shared" si="163"/>
        <v>-1.0495709161338833</v>
      </c>
      <c r="K163" s="1">
        <f t="shared" si="170"/>
        <v>6.7907267108159253E-2</v>
      </c>
      <c r="L163" s="1">
        <f t="shared" si="171"/>
        <v>0.99790647209603633</v>
      </c>
      <c r="M163" s="1">
        <f t="shared" si="164"/>
        <v>-3.850226137577637</v>
      </c>
      <c r="N163" s="1">
        <f t="shared" si="159"/>
        <v>3.7805716886534233</v>
      </c>
      <c r="O163" s="1">
        <f t="shared" si="165"/>
        <v>3.3201694283143475</v>
      </c>
      <c r="P163" s="1">
        <f t="shared" si="166"/>
        <v>6.7907267108159253E-2</v>
      </c>
      <c r="Q163" s="1">
        <f t="shared" si="167"/>
        <v>-0.64148626510582973</v>
      </c>
      <c r="S163" s="4">
        <f t="shared" si="172"/>
        <v>161</v>
      </c>
      <c r="T163" s="2">
        <f t="shared" si="173"/>
        <v>1.27826483660118</v>
      </c>
      <c r="U163" s="2">
        <f t="shared" si="174"/>
        <v>24.787318205826722</v>
      </c>
    </row>
    <row r="164" spans="3:21" x14ac:dyDescent="0.3">
      <c r="C164" s="1">
        <f t="shared" si="168"/>
        <v>-0.98104122906936175</v>
      </c>
      <c r="D164" s="1">
        <f t="shared" si="169"/>
        <v>-0.35642226589336201</v>
      </c>
      <c r="E164" s="1">
        <f t="shared" si="160"/>
        <v>0.55917310066987369</v>
      </c>
      <c r="F164" s="1">
        <f t="shared" si="158"/>
        <v>1.0891350579160011</v>
      </c>
      <c r="G164" s="1">
        <f t="shared" si="161"/>
        <v>3.9089983742651588</v>
      </c>
      <c r="H164" s="1">
        <f t="shared" si="162"/>
        <v>-0.98104122906936175</v>
      </c>
      <c r="I164" s="1">
        <f t="shared" si="163"/>
        <v>1.0359375737804544</v>
      </c>
      <c r="K164" s="1">
        <f t="shared" si="170"/>
        <v>0.54855142349893349</v>
      </c>
      <c r="L164" s="1">
        <f t="shared" si="171"/>
        <v>-0.85268222171367614</v>
      </c>
      <c r="M164" s="1">
        <f t="shared" si="164"/>
        <v>-0.96673855142551901</v>
      </c>
      <c r="N164" s="1">
        <f t="shared" si="159"/>
        <v>-1.3218730874094307</v>
      </c>
      <c r="O164" s="1">
        <f t="shared" si="165"/>
        <v>3.3821656351690694</v>
      </c>
      <c r="P164" s="1">
        <f t="shared" si="166"/>
        <v>0.54855142349893349</v>
      </c>
      <c r="Q164" s="1">
        <f t="shared" si="167"/>
        <v>6.7907267108159239E-2</v>
      </c>
      <c r="S164" s="4">
        <f t="shared" si="172"/>
        <v>162</v>
      </c>
      <c r="T164" s="2">
        <f t="shared" si="173"/>
        <v>1.6080819713378089</v>
      </c>
      <c r="U164" s="2">
        <f t="shared" si="174"/>
        <v>25.117135340563351</v>
      </c>
    </row>
    <row r="165" spans="3:21" x14ac:dyDescent="0.3">
      <c r="C165" s="1">
        <f t="shared" si="168"/>
        <v>0.80485932826062312</v>
      </c>
      <c r="D165" s="1">
        <f t="shared" si="169"/>
        <v>0.6422052862369011</v>
      </c>
      <c r="E165" s="1">
        <f t="shared" si="160"/>
        <v>1.3496065502840957</v>
      </c>
      <c r="F165" s="1">
        <f t="shared" si="158"/>
        <v>-1.5967555976767236</v>
      </c>
      <c r="G165" s="1">
        <f t="shared" si="161"/>
        <v>3.7323913296958846</v>
      </c>
      <c r="H165" s="1">
        <f t="shared" si="162"/>
        <v>0.80485932826062312</v>
      </c>
      <c r="I165" s="1">
        <f t="shared" si="163"/>
        <v>-0.98104122906936198</v>
      </c>
      <c r="K165" s="1">
        <f t="shared" si="170"/>
        <v>-0.88700876792508487</v>
      </c>
      <c r="L165" s="1">
        <f t="shared" si="171"/>
        <v>0.53512915822772011</v>
      </c>
      <c r="M165" s="1">
        <f t="shared" si="164"/>
        <v>-0.42916611178593711</v>
      </c>
      <c r="N165" s="1">
        <f t="shared" si="159"/>
        <v>1.0342024002986792</v>
      </c>
      <c r="O165" s="1">
        <f t="shared" si="165"/>
        <v>3.6870340934048298</v>
      </c>
      <c r="P165" s="1">
        <f t="shared" si="166"/>
        <v>-0.88700876792508487</v>
      </c>
      <c r="Q165" s="1">
        <f t="shared" si="167"/>
        <v>0.54855142349893327</v>
      </c>
      <c r="S165" s="4">
        <f t="shared" si="172"/>
        <v>163</v>
      </c>
      <c r="T165" s="2">
        <f t="shared" si="173"/>
        <v>1.6952530643182719</v>
      </c>
      <c r="U165" s="2">
        <f t="shared" si="174"/>
        <v>25.204306433543813</v>
      </c>
    </row>
    <row r="166" spans="3:21" x14ac:dyDescent="0.3">
      <c r="C166" s="1">
        <f t="shared" si="168"/>
        <v>-0.36558210348478826</v>
      </c>
      <c r="D166" s="1">
        <f t="shared" si="169"/>
        <v>-0.93743013677060116</v>
      </c>
      <c r="E166" s="1">
        <f t="shared" si="160"/>
        <v>23.630435579995041</v>
      </c>
      <c r="F166" s="1">
        <f t="shared" si="158"/>
        <v>22.483476202361039</v>
      </c>
      <c r="G166" s="1">
        <f t="shared" si="161"/>
        <v>3.4289564045820882</v>
      </c>
      <c r="H166" s="1">
        <f t="shared" si="162"/>
        <v>-0.36558210348478826</v>
      </c>
      <c r="I166" s="1">
        <f t="shared" si="163"/>
        <v>0.80485932826062323</v>
      </c>
      <c r="K166" s="1">
        <f t="shared" si="170"/>
        <v>1.0085008565031781</v>
      </c>
      <c r="L166" s="1">
        <f t="shared" si="171"/>
        <v>-0.27835933714097949</v>
      </c>
      <c r="M166" s="1">
        <f t="shared" si="164"/>
        <v>-0.1875621184409782</v>
      </c>
      <c r="N166" s="1">
        <f t="shared" si="159"/>
        <v>-0.96694967286056288</v>
      </c>
      <c r="O166" s="1">
        <f t="shared" si="165"/>
        <v>3.8897881133406522</v>
      </c>
      <c r="P166" s="1">
        <f t="shared" si="166"/>
        <v>1.0085008565031781</v>
      </c>
      <c r="Q166" s="1">
        <f t="shared" si="167"/>
        <v>-0.88700876792508487</v>
      </c>
      <c r="S166" s="4">
        <f t="shared" si="172"/>
        <v>164</v>
      </c>
      <c r="T166" s="2">
        <f t="shared" si="173"/>
        <v>1.5239679458091369</v>
      </c>
      <c r="U166" s="2">
        <f t="shared" si="174"/>
        <v>25.375591552052949</v>
      </c>
    </row>
    <row r="167" spans="3:21" x14ac:dyDescent="0.3">
      <c r="C167" s="1">
        <f t="shared" si="168"/>
        <v>-0.2851841249518407</v>
      </c>
      <c r="D167" s="1">
        <f t="shared" si="169"/>
        <v>0.96240911571404031</v>
      </c>
      <c r="E167" s="1">
        <f t="shared" si="160"/>
        <v>-1.5689986764122354</v>
      </c>
      <c r="F167" s="1">
        <f t="shared" si="158"/>
        <v>1.7686890368419825</v>
      </c>
      <c r="G167" s="1">
        <f t="shared" si="161"/>
        <v>3.3017848806087402</v>
      </c>
      <c r="H167" s="1">
        <f t="shared" si="162"/>
        <v>-0.2851841249518407</v>
      </c>
      <c r="I167" s="1">
        <f t="shared" si="163"/>
        <v>-0.36558210348478826</v>
      </c>
      <c r="K167" s="1">
        <f t="shared" si="170"/>
        <v>-1.0440154014109579</v>
      </c>
      <c r="L167" s="1">
        <f t="shared" si="171"/>
        <v>0.10661496032794504</v>
      </c>
      <c r="M167" s="1">
        <f t="shared" si="164"/>
        <v>-3.8842123391425953E-2</v>
      </c>
      <c r="N167" s="1">
        <f t="shared" si="159"/>
        <v>0.95109389648838272</v>
      </c>
      <c r="O167" s="1">
        <f t="shared" si="165"/>
        <v>3.9647405613428215</v>
      </c>
      <c r="P167" s="1">
        <f t="shared" si="166"/>
        <v>-1.0440154014109579</v>
      </c>
      <c r="Q167" s="1">
        <f t="shared" si="167"/>
        <v>1.0085008565031781</v>
      </c>
      <c r="S167" s="4">
        <f t="shared" si="172"/>
        <v>165</v>
      </c>
      <c r="T167" s="2">
        <f t="shared" si="173"/>
        <v>1.1437694446546356</v>
      </c>
      <c r="U167" s="2">
        <f t="shared" si="174"/>
        <v>25.755790053207452</v>
      </c>
    </row>
    <row r="168" spans="3:21" x14ac:dyDescent="0.3">
      <c r="C168" s="1">
        <f t="shared" si="168"/>
        <v>0.76486112350733459</v>
      </c>
      <c r="D168" s="1">
        <f t="shared" si="169"/>
        <v>-0.68511048929136276</v>
      </c>
      <c r="E168" s="1">
        <f t="shared" si="160"/>
        <v>-0.61986315186843599</v>
      </c>
      <c r="F168" s="1">
        <f t="shared" si="158"/>
        <v>-1.118426333217966</v>
      </c>
      <c r="G168" s="1">
        <f t="shared" si="161"/>
        <v>3.5439059007705884</v>
      </c>
      <c r="H168" s="1">
        <f t="shared" si="162"/>
        <v>0.76486112350733459</v>
      </c>
      <c r="I168" s="1">
        <f t="shared" si="163"/>
        <v>-0.28518412495184065</v>
      </c>
      <c r="K168" s="1">
        <f t="shared" si="170"/>
        <v>1.0496641114497216</v>
      </c>
      <c r="L168" s="1">
        <f t="shared" si="171"/>
        <v>2.5292002347309939E-2</v>
      </c>
      <c r="M168" s="1">
        <f t="shared" si="164"/>
        <v>9.2200252142522698E-2</v>
      </c>
      <c r="N168" s="1">
        <f t="shared" si="159"/>
        <v>-0.95440822055798447</v>
      </c>
      <c r="O168" s="1">
        <f t="shared" si="165"/>
        <v>3.9823105006229063</v>
      </c>
      <c r="P168" s="1">
        <f t="shared" si="166"/>
        <v>1.0496641114497216</v>
      </c>
      <c r="Q168" s="1">
        <f t="shared" si="167"/>
        <v>-1.0440154014109579</v>
      </c>
      <c r="S168" s="4">
        <f t="shared" si="172"/>
        <v>166</v>
      </c>
      <c r="T168" s="2">
        <f t="shared" si="173"/>
        <v>0.76536556106696219</v>
      </c>
      <c r="U168" s="2">
        <f t="shared" si="174"/>
        <v>26.134193936795125</v>
      </c>
    </row>
    <row r="169" spans="3:21" x14ac:dyDescent="0.3">
      <c r="C169" s="1">
        <f t="shared" si="168"/>
        <v>-0.96744143629066004</v>
      </c>
      <c r="D169" s="1">
        <f t="shared" si="169"/>
        <v>0.38868003541478202</v>
      </c>
      <c r="E169" s="1">
        <f t="shared" si="160"/>
        <v>-0.28651515953651185</v>
      </c>
      <c r="F169" s="1">
        <f t="shared" si="158"/>
        <v>0.98886062375294737</v>
      </c>
      <c r="G169" s="1">
        <f t="shared" si="161"/>
        <v>3.8158180489055331</v>
      </c>
      <c r="H169" s="1">
        <f t="shared" si="162"/>
        <v>-0.96744143629066004</v>
      </c>
      <c r="I169" s="1">
        <f t="shared" si="163"/>
        <v>0.76486112350733448</v>
      </c>
      <c r="K169" s="1">
        <f t="shared" si="170"/>
        <v>-1.0352655797829171</v>
      </c>
      <c r="L169" s="1">
        <f t="shared" si="171"/>
        <v>-0.16693904088377137</v>
      </c>
      <c r="M169" s="1">
        <f t="shared" si="164"/>
        <v>0.26596232955958837</v>
      </c>
      <c r="N169" s="1">
        <f t="shared" si="159"/>
        <v>0.98341589510396099</v>
      </c>
      <c r="O169" s="1">
        <f t="shared" si="165"/>
        <v>3.9684121612104564</v>
      </c>
      <c r="P169" s="1">
        <f t="shared" si="166"/>
        <v>-1.0352655797829171</v>
      </c>
      <c r="Q169" s="1">
        <f t="shared" si="167"/>
        <v>1.0496641114497214</v>
      </c>
      <c r="S169" s="4">
        <f t="shared" si="172"/>
        <v>167</v>
      </c>
      <c r="T169" s="2">
        <f t="shared" si="173"/>
        <v>0.55974339869918599</v>
      </c>
      <c r="U169" s="2">
        <f t="shared" si="174"/>
        <v>26.339816099162903</v>
      </c>
    </row>
    <row r="170" spans="3:21" x14ac:dyDescent="0.3">
      <c r="C170" s="1">
        <f t="shared" si="168"/>
        <v>1.0320332659895302</v>
      </c>
      <c r="D170" s="1">
        <f t="shared" si="169"/>
        <v>-0.18419977789824626</v>
      </c>
      <c r="E170" s="1">
        <f t="shared" si="160"/>
        <v>-0.10998934280821238</v>
      </c>
      <c r="F170" s="1">
        <f t="shared" si="158"/>
        <v>-0.95634460751828809</v>
      </c>
      <c r="G170" s="1">
        <f t="shared" si="161"/>
        <v>3.9406987204840411</v>
      </c>
      <c r="H170" s="1">
        <f t="shared" si="162"/>
        <v>1.0320332659895302</v>
      </c>
      <c r="I170" s="1">
        <f t="shared" si="163"/>
        <v>-0.96744143629066004</v>
      </c>
      <c r="K170" s="1">
        <f t="shared" si="170"/>
        <v>0.97629231677304018</v>
      </c>
      <c r="L170" s="1">
        <f t="shared" si="171"/>
        <v>0.36805958332823657</v>
      </c>
      <c r="M170" s="1">
        <f t="shared" si="164"/>
        <v>0.58308150245062862</v>
      </c>
      <c r="N170" s="1">
        <f t="shared" si="159"/>
        <v>-1.1001346457436323</v>
      </c>
      <c r="O170" s="1">
        <f t="shared" si="165"/>
        <v>3.9022120279865571</v>
      </c>
      <c r="P170" s="1">
        <f t="shared" si="166"/>
        <v>0.97629231677304018</v>
      </c>
      <c r="Q170" s="1">
        <f t="shared" si="167"/>
        <v>-1.0352655797829171</v>
      </c>
      <c r="S170" s="4">
        <f t="shared" si="172"/>
        <v>168</v>
      </c>
      <c r="T170" s="2">
        <f t="shared" si="173"/>
        <v>0.55506527137070838</v>
      </c>
      <c r="U170" s="2">
        <f t="shared" si="174"/>
        <v>26.344494226491381</v>
      </c>
    </row>
    <row r="171" spans="3:21" x14ac:dyDescent="0.3">
      <c r="C171" s="1">
        <f t="shared" si="168"/>
        <v>-1.0489511205061985</v>
      </c>
      <c r="D171" s="1">
        <f t="shared" si="169"/>
        <v>4.468632716656995E-2</v>
      </c>
      <c r="E171" s="1">
        <f t="shared" si="160"/>
        <v>1.5684141759455289E-2</v>
      </c>
      <c r="F171" s="1">
        <f t="shared" si="158"/>
        <v>-0.95072872107073436</v>
      </c>
      <c r="G171" s="1">
        <f t="shared" si="161"/>
        <v>3.9794618806180493</v>
      </c>
      <c r="H171" s="1">
        <f t="shared" si="162"/>
        <v>-1.0489511205061985</v>
      </c>
      <c r="I171" s="1">
        <f t="shared" si="163"/>
        <v>1.0320332659895302</v>
      </c>
      <c r="K171" s="1">
        <f t="shared" si="170"/>
        <v>-0.78813867099558499</v>
      </c>
      <c r="L171" s="1">
        <f t="shared" si="171"/>
        <v>-0.66074748799034011</v>
      </c>
      <c r="M171" s="1">
        <f t="shared" si="164"/>
        <v>1.4414158424756667</v>
      </c>
      <c r="N171" s="1">
        <f t="shared" si="159"/>
        <v>1.6672769047710225</v>
      </c>
      <c r="O171" s="1">
        <f t="shared" si="165"/>
        <v>3.7159345340088703</v>
      </c>
      <c r="P171" s="1">
        <f t="shared" si="166"/>
        <v>-0.78813867099558499</v>
      </c>
      <c r="Q171" s="1">
        <f t="shared" si="167"/>
        <v>0.97629231677304018</v>
      </c>
      <c r="S171" s="4">
        <f t="shared" si="172"/>
        <v>169</v>
      </c>
      <c r="T171" s="2">
        <f t="shared" si="173"/>
        <v>0.75210371717374191</v>
      </c>
      <c r="U171" s="2">
        <f t="shared" si="174"/>
        <v>26.541532672294416</v>
      </c>
    </row>
    <row r="172" spans="3:21" x14ac:dyDescent="0.3">
      <c r="C172" s="1">
        <f t="shared" si="168"/>
        <v>1.0468373179787895</v>
      </c>
      <c r="D172" s="1">
        <f t="shared" si="169"/>
        <v>7.7556970133595943E-2</v>
      </c>
      <c r="E172" s="1">
        <f t="shared" si="160"/>
        <v>0.14839202238574317</v>
      </c>
      <c r="F172" s="1">
        <f t="shared" si="158"/>
        <v>-0.96102114220496015</v>
      </c>
      <c r="G172" s="1">
        <f t="shared" si="161"/>
        <v>3.9825970689374084</v>
      </c>
      <c r="H172" s="1">
        <f t="shared" si="162"/>
        <v>-1.0489511205061985</v>
      </c>
      <c r="I172" s="1">
        <f t="shared" si="163"/>
        <v>1.0468373179787895</v>
      </c>
      <c r="K172" s="1">
        <f t="shared" si="170"/>
        <v>0.32907365600895006</v>
      </c>
      <c r="L172" s="1">
        <f t="shared" si="171"/>
        <v>0.94962005956310191</v>
      </c>
      <c r="M172" s="1">
        <f t="shared" si="164"/>
        <v>392.5977432558638</v>
      </c>
      <c r="N172" s="1">
        <f t="shared" si="159"/>
        <v>-373.11717184155674</v>
      </c>
      <c r="O172" s="1">
        <f t="shared" si="165"/>
        <v>3.4101927585119207</v>
      </c>
      <c r="P172" s="1">
        <f t="shared" si="166"/>
        <v>0.32907365600895006</v>
      </c>
      <c r="Q172" s="1">
        <f t="shared" si="167"/>
        <v>-0.78813867099558499</v>
      </c>
      <c r="S172" s="4">
        <f t="shared" si="172"/>
        <v>170</v>
      </c>
      <c r="T172" s="2">
        <f t="shared" si="173"/>
        <v>1.1294594753198048</v>
      </c>
      <c r="U172" s="2">
        <f t="shared" si="174"/>
        <v>26.918888430440479</v>
      </c>
    </row>
    <row r="173" spans="3:21" x14ac:dyDescent="0.3">
      <c r="C173" s="1">
        <f t="shared" si="168"/>
        <v>-1.0219888652603186</v>
      </c>
      <c r="D173" s="1">
        <f t="shared" si="169"/>
        <v>-0.22944033116183335</v>
      </c>
      <c r="E173" s="1">
        <f t="shared" si="160"/>
        <v>0.351444038995811</v>
      </c>
      <c r="F173" s="1">
        <f t="shared" si="158"/>
        <v>1.0076094641390523</v>
      </c>
      <c r="G173" s="1">
        <f t="shared" si="161"/>
        <v>3.9550304791539923</v>
      </c>
      <c r="H173" s="1">
        <f t="shared" si="162"/>
        <v>-1.0219888652603186</v>
      </c>
      <c r="I173" s="1">
        <f t="shared" si="163"/>
        <v>1.0468373179787895</v>
      </c>
      <c r="K173" s="1">
        <f t="shared" si="170"/>
        <v>0.32423218785884639</v>
      </c>
      <c r="L173" s="1">
        <f t="shared" si="171"/>
        <v>-0.95112941021273945</v>
      </c>
      <c r="M173" s="1">
        <f t="shared" si="164"/>
        <v>-1.4545172988328041</v>
      </c>
      <c r="N173" s="1">
        <f t="shared" si="159"/>
        <v>-1.677522332836026</v>
      </c>
      <c r="O173" s="1">
        <f t="shared" si="165"/>
        <v>3.306289687615481</v>
      </c>
      <c r="P173" s="1">
        <f t="shared" si="166"/>
        <v>0.32423218785884639</v>
      </c>
      <c r="Q173" s="1">
        <f t="shared" si="167"/>
        <v>0.32907365600895006</v>
      </c>
      <c r="S173" s="4">
        <f t="shared" si="172"/>
        <v>171</v>
      </c>
      <c r="T173" s="2">
        <f t="shared" si="173"/>
        <v>1.5274639932524166</v>
      </c>
      <c r="U173" s="2">
        <f t="shared" si="174"/>
        <v>27.316892948373091</v>
      </c>
    </row>
    <row r="174" spans="3:21" x14ac:dyDescent="0.3">
      <c r="C174" s="1">
        <f t="shared" si="168"/>
        <v>0.93350461649281857</v>
      </c>
      <c r="D174" s="1">
        <f t="shared" si="169"/>
        <v>0.45780619629547037</v>
      </c>
      <c r="E174" s="1">
        <f t="shared" si="160"/>
        <v>0.76552805448256855</v>
      </c>
      <c r="F174" s="1">
        <f t="shared" si="158"/>
        <v>-1.1971796922157993</v>
      </c>
      <c r="G174" s="1">
        <f t="shared" si="161"/>
        <v>3.8578703255223679</v>
      </c>
      <c r="H174" s="1">
        <f t="shared" si="162"/>
        <v>0.93350461649281857</v>
      </c>
      <c r="I174" s="1">
        <f t="shared" si="163"/>
        <v>-1.0219888652603186</v>
      </c>
      <c r="K174" s="1">
        <f t="shared" si="170"/>
        <v>-0.78573575715460808</v>
      </c>
      <c r="L174" s="1">
        <f t="shared" si="171"/>
        <v>0.66333816695922887</v>
      </c>
      <c r="M174" s="1">
        <f t="shared" si="164"/>
        <v>-0.58672673666394093</v>
      </c>
      <c r="N174" s="1">
        <f t="shared" si="159"/>
        <v>1.1018837320224137</v>
      </c>
      <c r="O174" s="1">
        <f t="shared" si="165"/>
        <v>3.5632816311122948</v>
      </c>
      <c r="P174" s="1">
        <f t="shared" si="166"/>
        <v>-0.78573575715460808</v>
      </c>
      <c r="Q174" s="1">
        <f t="shared" si="167"/>
        <v>0.3242321878588571</v>
      </c>
      <c r="S174" s="4">
        <f t="shared" si="172"/>
        <v>172</v>
      </c>
      <c r="T174" s="2">
        <f t="shared" si="173"/>
        <v>1.7314822705832917</v>
      </c>
      <c r="U174" s="2">
        <f t="shared" si="174"/>
        <v>27.520911225703966</v>
      </c>
    </row>
    <row r="175" spans="3:21" x14ac:dyDescent="0.3">
      <c r="C175" s="1">
        <f t="shared" si="168"/>
        <v>-0.67015169040551403</v>
      </c>
      <c r="D175" s="1">
        <f t="shared" si="169"/>
        <v>-0.76983769638311095</v>
      </c>
      <c r="E175" s="1">
        <f t="shared" si="160"/>
        <v>2.2436336433446149</v>
      </c>
      <c r="F175" s="1">
        <f t="shared" si="158"/>
        <v>2.3350810937563593</v>
      </c>
      <c r="G175" s="1">
        <f t="shared" si="161"/>
        <v>3.619836639685508</v>
      </c>
      <c r="H175" s="1">
        <f t="shared" si="162"/>
        <v>-0.67015169040551403</v>
      </c>
      <c r="I175" s="1">
        <f t="shared" si="163"/>
        <v>0.93350461649281857</v>
      </c>
      <c r="K175" s="1">
        <f t="shared" si="170"/>
        <v>0.97547791277573448</v>
      </c>
      <c r="L175" s="1">
        <f t="shared" si="171"/>
        <v>-0.37001298216692424</v>
      </c>
      <c r="M175" s="1">
        <f t="shared" si="164"/>
        <v>-0.26771575326686564</v>
      </c>
      <c r="N175" s="1">
        <f t="shared" si="159"/>
        <v>-0.98384552671165881</v>
      </c>
      <c r="O175" s="1">
        <f t="shared" si="165"/>
        <v>3.8275918876719368</v>
      </c>
      <c r="P175" s="1">
        <f t="shared" si="166"/>
        <v>0.97547791277573448</v>
      </c>
      <c r="Q175" s="1">
        <f t="shared" si="167"/>
        <v>-0.78573575715460808</v>
      </c>
      <c r="S175" s="4">
        <f t="shared" si="172"/>
        <v>173</v>
      </c>
      <c r="T175" s="2">
        <f t="shared" si="173"/>
        <v>1.6935042347052247</v>
      </c>
      <c r="U175" s="2">
        <f t="shared" si="174"/>
        <v>27.558889261582031</v>
      </c>
    </row>
    <row r="176" spans="3:21" x14ac:dyDescent="0.3">
      <c r="C176" s="1">
        <f t="shared" si="168"/>
        <v>0.11594896131556287</v>
      </c>
      <c r="D176" s="1">
        <f t="shared" si="169"/>
        <v>0.99388417287342501</v>
      </c>
      <c r="E176" s="1">
        <f t="shared" si="160"/>
        <v>-4.7281184281701769</v>
      </c>
      <c r="F176" s="1">
        <f t="shared" si="158"/>
        <v>4.5940329473197066</v>
      </c>
      <c r="G176" s="1">
        <f t="shared" si="161"/>
        <v>3.3336819447088191</v>
      </c>
      <c r="H176" s="1">
        <f t="shared" si="162"/>
        <v>0.11594896131556287</v>
      </c>
      <c r="I176" s="1">
        <f t="shared" si="163"/>
        <v>-0.67015169040551414</v>
      </c>
      <c r="K176" s="1">
        <f t="shared" si="170"/>
        <v>-1.0350346393506287</v>
      </c>
      <c r="L176" s="1">
        <f t="shared" si="171"/>
        <v>0.16823290017807357</v>
      </c>
      <c r="M176" s="1">
        <f t="shared" si="164"/>
        <v>-9.3321112934108885E-2</v>
      </c>
      <c r="N176" s="1">
        <f t="shared" si="159"/>
        <v>0.95450661059296715</v>
      </c>
      <c r="O176" s="1">
        <f t="shared" si="165"/>
        <v>3.9446242593303453</v>
      </c>
      <c r="P176" s="1">
        <f t="shared" si="166"/>
        <v>-1.0350346393506287</v>
      </c>
      <c r="Q176" s="1">
        <f t="shared" si="167"/>
        <v>0.97547791277573437</v>
      </c>
      <c r="S176" s="4">
        <f t="shared" si="172"/>
        <v>174</v>
      </c>
      <c r="T176" s="2">
        <f t="shared" si="173"/>
        <v>1.416496831308127</v>
      </c>
      <c r="U176" s="2">
        <f t="shared" si="174"/>
        <v>27.835896664979128</v>
      </c>
    </row>
    <row r="177" spans="3:21" x14ac:dyDescent="0.3">
      <c r="C177" s="1">
        <f t="shared" si="168"/>
        <v>0.5109284654173013</v>
      </c>
      <c r="D177" s="1">
        <f t="shared" si="169"/>
        <v>-0.87362569921952249</v>
      </c>
      <c r="E177" s="1">
        <f t="shared" si="160"/>
        <v>-1.0374636075894361</v>
      </c>
      <c r="F177" s="1">
        <f t="shared" si="158"/>
        <v>-1.3697820491119559</v>
      </c>
      <c r="G177" s="1">
        <f t="shared" si="161"/>
        <v>3.365791064925824</v>
      </c>
      <c r="H177" s="1">
        <f t="shared" si="162"/>
        <v>0.5109284654173013</v>
      </c>
      <c r="I177" s="1">
        <f t="shared" si="163"/>
        <v>0.11594896131556288</v>
      </c>
      <c r="K177" s="1">
        <f t="shared" si="170"/>
        <v>1.049636497921955</v>
      </c>
      <c r="L177" s="1">
        <f t="shared" si="171"/>
        <v>-2.631093045381841E-2</v>
      </c>
      <c r="M177" s="1">
        <f t="shared" si="164"/>
        <v>3.7811594551220427E-2</v>
      </c>
      <c r="N177" s="1">
        <f t="shared" si="159"/>
        <v>0.95105638704609974</v>
      </c>
      <c r="O177" s="1">
        <f t="shared" si="165"/>
        <v>3.979382397169652</v>
      </c>
      <c r="P177" s="1">
        <f t="shared" si="166"/>
        <v>1.049636497921955</v>
      </c>
      <c r="Q177" s="1">
        <f t="shared" si="167"/>
        <v>-1.0350346393506287</v>
      </c>
      <c r="S177" s="4">
        <f t="shared" si="172"/>
        <v>175</v>
      </c>
      <c r="T177" s="2">
        <f t="shared" si="173"/>
        <v>1.0040660643869574</v>
      </c>
      <c r="U177" s="2">
        <f t="shared" si="174"/>
        <v>28.248327431900297</v>
      </c>
    </row>
    <row r="178" spans="3:21" x14ac:dyDescent="0.3">
      <c r="C178" s="1">
        <f t="shared" si="168"/>
        <v>-0.87034563535974518</v>
      </c>
      <c r="D178" s="1">
        <f t="shared" si="169"/>
        <v>0.55939591244248665</v>
      </c>
      <c r="E178" s="1">
        <f t="shared" si="160"/>
        <v>-0.45762448836715691</v>
      </c>
      <c r="F178" s="1">
        <f t="shared" si="158"/>
        <v>1.0454224159447614</v>
      </c>
      <c r="G178" s="1">
        <f t="shared" si="161"/>
        <v>3.6664874933303104</v>
      </c>
      <c r="H178" s="1">
        <f t="shared" si="162"/>
        <v>-0.87034563535974518</v>
      </c>
      <c r="I178" s="1">
        <f t="shared" si="163"/>
        <v>0.5109284654173013</v>
      </c>
      <c r="K178" s="1">
        <f t="shared" si="170"/>
        <v>-1.0441424899145948</v>
      </c>
      <c r="L178" s="1">
        <f t="shared" si="171"/>
        <v>-0.10548005262175872</v>
      </c>
      <c r="M178" s="1">
        <f t="shared" si="164"/>
        <v>0.18614941264720614</v>
      </c>
      <c r="N178" s="1">
        <f t="shared" si="159"/>
        <v>0.96670306790466121</v>
      </c>
      <c r="O178" s="1">
        <f t="shared" si="165"/>
        <v>3.9780670945819225</v>
      </c>
      <c r="P178" s="1">
        <f t="shared" si="166"/>
        <v>1.049636497921955</v>
      </c>
      <c r="Q178" s="1">
        <f t="shared" si="167"/>
        <v>-1.0441424899145948</v>
      </c>
      <c r="S178" s="4">
        <f t="shared" si="172"/>
        <v>176</v>
      </c>
      <c r="T178" s="2">
        <f t="shared" si="173"/>
        <v>0.68721568344535855</v>
      </c>
      <c r="U178" s="2">
        <f t="shared" si="174"/>
        <v>28.565177812841895</v>
      </c>
    </row>
    <row r="179" spans="3:21" x14ac:dyDescent="0.3">
      <c r="C179" s="1">
        <f t="shared" si="168"/>
        <v>1.0024166789730629</v>
      </c>
      <c r="D179" s="1">
        <f t="shared" si="169"/>
        <v>-0.29762598348735736</v>
      </c>
      <c r="E179" s="1">
        <f t="shared" si="160"/>
        <v>-0.20637760121226437</v>
      </c>
      <c r="F179" s="1">
        <f t="shared" si="158"/>
        <v>-0.97064481405714942</v>
      </c>
      <c r="G179" s="1">
        <f t="shared" si="161"/>
        <v>3.8804228137122996</v>
      </c>
      <c r="H179" s="1">
        <f t="shared" si="162"/>
        <v>1.0024166789730629</v>
      </c>
      <c r="I179" s="1">
        <f t="shared" si="163"/>
        <v>-0.87034563535974496</v>
      </c>
      <c r="K179" s="1">
        <f t="shared" si="170"/>
        <v>1.009000736785773</v>
      </c>
      <c r="L179" s="1">
        <f t="shared" si="171"/>
        <v>0.27671135310910433</v>
      </c>
      <c r="M179" s="1">
        <f t="shared" si="164"/>
        <v>0.4265527020549052</v>
      </c>
      <c r="N179" s="1">
        <f t="shared" si="159"/>
        <v>-1.0332253874085451</v>
      </c>
      <c r="O179" s="1">
        <f t="shared" si="165"/>
        <v>3.9386478637317022</v>
      </c>
      <c r="P179" s="1">
        <f t="shared" si="166"/>
        <v>1.009000736785773</v>
      </c>
      <c r="Q179" s="1">
        <f t="shared" si="167"/>
        <v>-1.0441424899145948</v>
      </c>
      <c r="S179" s="4">
        <f t="shared" si="172"/>
        <v>177</v>
      </c>
      <c r="T179" s="2">
        <f t="shared" si="173"/>
        <v>0.57437507434254009</v>
      </c>
      <c r="U179" s="2">
        <f t="shared" si="174"/>
        <v>28.678018421944714</v>
      </c>
    </row>
    <row r="180" spans="3:21" x14ac:dyDescent="0.3">
      <c r="C180" s="1">
        <f t="shared" si="168"/>
        <v>-1.0418612320038532</v>
      </c>
      <c r="D180" s="1">
        <f t="shared" si="169"/>
        <v>0.12426718799127756</v>
      </c>
      <c r="E180" s="1">
        <f t="shared" si="160"/>
        <v>-5.8044022259502413E-2</v>
      </c>
      <c r="F180" s="1">
        <f t="shared" si="158"/>
        <v>0.95221181731600757</v>
      </c>
      <c r="G180" s="1">
        <f t="shared" si="161"/>
        <v>3.962263878831243</v>
      </c>
      <c r="H180" s="1">
        <f t="shared" si="162"/>
        <v>-1.0418612320038532</v>
      </c>
      <c r="I180" s="1">
        <f t="shared" si="163"/>
        <v>1.0024166789730629</v>
      </c>
      <c r="K180" s="1">
        <f t="shared" si="170"/>
        <v>-0.88860717458264327</v>
      </c>
      <c r="L180" s="1">
        <f t="shared" si="171"/>
        <v>-0.53271842892585863</v>
      </c>
      <c r="M180" s="1">
        <f t="shared" si="164"/>
        <v>0.95978206046936032</v>
      </c>
      <c r="N180" s="1">
        <f t="shared" si="159"/>
        <v>1.3172864934802373</v>
      </c>
      <c r="O180" s="1">
        <f t="shared" si="165"/>
        <v>3.8104729127409027</v>
      </c>
      <c r="P180" s="1">
        <f t="shared" si="166"/>
        <v>-0.88860717458264327</v>
      </c>
      <c r="Q180" s="1">
        <f t="shared" si="167"/>
        <v>1.009000736785773</v>
      </c>
      <c r="S180" s="4">
        <f t="shared" si="172"/>
        <v>178</v>
      </c>
      <c r="T180" s="2">
        <f t="shared" si="173"/>
        <v>0.67462352979425011</v>
      </c>
      <c r="U180" s="2">
        <f t="shared" si="174"/>
        <v>28.778266877396423</v>
      </c>
    </row>
    <row r="181" spans="3:21" x14ac:dyDescent="0.3">
      <c r="C181" s="1">
        <f t="shared" si="168"/>
        <v>1.0499957434703442</v>
      </c>
      <c r="D181" s="1">
        <f t="shared" si="169"/>
        <v>2.8473951431578493E-3</v>
      </c>
      <c r="E181" s="1">
        <f t="shared" si="160"/>
        <v>6.4045858817391929E-2</v>
      </c>
      <c r="F181" s="1">
        <f t="shared" si="158"/>
        <v>-0.95255945545041465</v>
      </c>
      <c r="G181" s="1">
        <f t="shared" si="161"/>
        <v>3.9837785537032642</v>
      </c>
      <c r="H181" s="1">
        <f t="shared" si="162"/>
        <v>1.0499957434703442</v>
      </c>
      <c r="I181" s="1">
        <f t="shared" si="163"/>
        <v>-1.0418612320038532</v>
      </c>
      <c r="K181" s="1">
        <f t="shared" si="170"/>
        <v>0.55245891062913788</v>
      </c>
      <c r="L181" s="1">
        <f t="shared" si="171"/>
        <v>0.85039094761121947</v>
      </c>
      <c r="M181" s="1">
        <f t="shared" si="164"/>
        <v>3.773601665595637</v>
      </c>
      <c r="N181" s="1">
        <f t="shared" si="159"/>
        <v>-3.7101332138905989</v>
      </c>
      <c r="O181" s="1">
        <f t="shared" si="165"/>
        <v>3.5345941512205417</v>
      </c>
      <c r="P181" s="1">
        <f t="shared" si="166"/>
        <v>0.55245891062913788</v>
      </c>
      <c r="Q181" s="1">
        <f t="shared" si="167"/>
        <v>-0.88860717458264327</v>
      </c>
      <c r="S181" s="4">
        <f t="shared" si="172"/>
        <v>179</v>
      </c>
      <c r="T181" s="2">
        <f t="shared" si="173"/>
        <v>0.98278836651836721</v>
      </c>
      <c r="U181" s="2">
        <f t="shared" si="174"/>
        <v>29.08643171412054</v>
      </c>
    </row>
    <row r="182" spans="3:21" x14ac:dyDescent="0.3">
      <c r="C182" s="1">
        <f t="shared" si="168"/>
        <v>-1.0409419790401171</v>
      </c>
      <c r="D182" s="1">
        <f t="shared" si="169"/>
        <v>-0.13106850702870618</v>
      </c>
      <c r="E182" s="1">
        <f t="shared" si="160"/>
        <v>0.21514773138537271</v>
      </c>
      <c r="F182" s="1">
        <f t="shared" si="158"/>
        <v>0.97236415229714168</v>
      </c>
      <c r="G182" s="1">
        <f t="shared" si="161"/>
        <v>3.9764830353976741</v>
      </c>
      <c r="H182" s="1">
        <f t="shared" si="162"/>
        <v>-1.0409419790401171</v>
      </c>
      <c r="I182" s="1">
        <f t="shared" si="163"/>
        <v>1.0499957434703442</v>
      </c>
      <c r="K182" s="1">
        <f t="shared" si="170"/>
        <v>6.2578543216829166E-2</v>
      </c>
      <c r="L182" s="1">
        <f t="shared" si="171"/>
        <v>-0.99822242279847129</v>
      </c>
      <c r="M182" s="1">
        <f t="shared" si="164"/>
        <v>-2.5581341205217565</v>
      </c>
      <c r="N182" s="1">
        <f t="shared" si="159"/>
        <v>-2.6103474230472896</v>
      </c>
      <c r="O182" s="1">
        <f t="shared" si="165"/>
        <v>3.2981801755637239</v>
      </c>
      <c r="P182" s="1">
        <f t="shared" si="166"/>
        <v>6.2578543216829166E-2</v>
      </c>
      <c r="Q182" s="1">
        <f t="shared" si="167"/>
        <v>0.55245891062913788</v>
      </c>
      <c r="S182" s="4">
        <f t="shared" si="172"/>
        <v>180</v>
      </c>
      <c r="T182" s="2">
        <f t="shared" si="173"/>
        <v>1.403464804217434</v>
      </c>
      <c r="U182" s="2">
        <f t="shared" si="174"/>
        <v>29.507108151819608</v>
      </c>
    </row>
    <row r="183" spans="3:21" x14ac:dyDescent="0.3">
      <c r="C183" s="1">
        <f t="shared" si="168"/>
        <v>0.9990155734738998</v>
      </c>
      <c r="D183" s="1">
        <f t="shared" si="169"/>
        <v>0.3078237325171419</v>
      </c>
      <c r="E183" s="1">
        <f t="shared" si="160"/>
        <v>0.47449945813830346</v>
      </c>
      <c r="F183" s="1">
        <f t="shared" si="158"/>
        <v>-1.0521987688609946</v>
      </c>
      <c r="G183" s="1">
        <f t="shared" si="161"/>
        <v>3.9290030114624996</v>
      </c>
      <c r="H183" s="1">
        <f t="shared" si="162"/>
        <v>0.9990155734738998</v>
      </c>
      <c r="I183" s="1">
        <f t="shared" si="163"/>
        <v>-1.0409419790401173</v>
      </c>
      <c r="K183" s="1">
        <f t="shared" si="170"/>
        <v>-0.63808432530651915</v>
      </c>
      <c r="L183" s="1">
        <f t="shared" si="171"/>
        <v>0.79416716815375565</v>
      </c>
      <c r="M183" s="1">
        <f t="shared" si="164"/>
        <v>-0.81512984769218055</v>
      </c>
      <c r="N183" s="1">
        <f t="shared" si="159"/>
        <v>1.2261106556143297</v>
      </c>
      <c r="O183" s="1">
        <f t="shared" si="165"/>
        <v>3.4358311820043435</v>
      </c>
      <c r="P183" s="1">
        <f t="shared" si="166"/>
        <v>-0.63808432530651915</v>
      </c>
      <c r="Q183" s="1">
        <f t="shared" si="167"/>
        <v>6.2578543216829208E-2</v>
      </c>
      <c r="S183" s="4">
        <f t="shared" si="172"/>
        <v>181</v>
      </c>
      <c r="T183" s="2">
        <f t="shared" si="173"/>
        <v>1.7078132263141901</v>
      </c>
      <c r="U183" s="2">
        <f t="shared" si="174"/>
        <v>29.811456573916363</v>
      </c>
    </row>
    <row r="184" spans="3:21" x14ac:dyDescent="0.3">
      <c r="C184" s="1">
        <f t="shared" si="168"/>
        <v>-0.85969858703136748</v>
      </c>
      <c r="D184" s="1">
        <f t="shared" si="169"/>
        <v>-0.57413512947659906</v>
      </c>
      <c r="E184" s="1">
        <f t="shared" si="160"/>
        <v>1.0853255722357056</v>
      </c>
      <c r="F184" s="1">
        <f t="shared" si="158"/>
        <v>1.4028954989659945</v>
      </c>
      <c r="G184" s="1">
        <f t="shared" si="161"/>
        <v>3.7836350951697555</v>
      </c>
      <c r="H184" s="1">
        <f t="shared" si="162"/>
        <v>-0.85969858703136748</v>
      </c>
      <c r="I184" s="1">
        <f t="shared" si="163"/>
        <v>0.99901557347389969</v>
      </c>
      <c r="K184" s="1">
        <f t="shared" si="170"/>
        <v>0.92238283195394111</v>
      </c>
      <c r="L184" s="1">
        <f t="shared" si="171"/>
        <v>-0.47781618807261328</v>
      </c>
      <c r="M184" s="1">
        <f t="shared" si="164"/>
        <v>-0.36948864286191851</v>
      </c>
      <c r="N184" s="1">
        <f t="shared" si="159"/>
        <v>-1.0131760738742472</v>
      </c>
      <c r="O184" s="1">
        <f t="shared" si="165"/>
        <v>3.7391096633315084</v>
      </c>
      <c r="P184" s="1">
        <f t="shared" si="166"/>
        <v>0.92238283195394111</v>
      </c>
      <c r="Q184" s="1">
        <f t="shared" si="167"/>
        <v>-0.63808432530651904</v>
      </c>
      <c r="S184" s="4">
        <f t="shared" si="172"/>
        <v>182</v>
      </c>
      <c r="T184" s="2">
        <f t="shared" si="173"/>
        <v>1.7846824710199503</v>
      </c>
      <c r="U184" s="2">
        <f t="shared" si="174"/>
        <v>29.888325818622125</v>
      </c>
    </row>
    <row r="185" spans="3:21" x14ac:dyDescent="0.3">
      <c r="C185" s="1">
        <f t="shared" si="168"/>
        <v>0.48602965219149102</v>
      </c>
      <c r="D185" s="1">
        <f t="shared" si="169"/>
        <v>0.88641814183169831</v>
      </c>
      <c r="E185" s="1">
        <f t="shared" si="160"/>
        <v>5.5420928782449428</v>
      </c>
      <c r="F185" s="1">
        <f t="shared" si="158"/>
        <v>-5.353454892934967</v>
      </c>
      <c r="G185" s="1">
        <f t="shared" si="161"/>
        <v>3.4943999998191542</v>
      </c>
      <c r="H185" s="1">
        <f t="shared" si="162"/>
        <v>0.48602965219149102</v>
      </c>
      <c r="I185" s="1">
        <f t="shared" si="163"/>
        <v>-0.85969858703136748</v>
      </c>
      <c r="K185" s="1">
        <f t="shared" si="170"/>
        <v>-1.0194019930954641</v>
      </c>
      <c r="L185" s="1">
        <f t="shared" si="171"/>
        <v>0.23965125166475931</v>
      </c>
      <c r="M185" s="1">
        <f t="shared" si="164"/>
        <v>-0.15449414050362847</v>
      </c>
      <c r="N185" s="1">
        <f t="shared" si="159"/>
        <v>0.96165237228304101</v>
      </c>
      <c r="O185" s="1">
        <f t="shared" si="165"/>
        <v>3.9117121720675558</v>
      </c>
      <c r="P185" s="1">
        <f t="shared" si="166"/>
        <v>-1.0194019930954641</v>
      </c>
      <c r="Q185" s="1">
        <f t="shared" si="167"/>
        <v>0.92238283195394111</v>
      </c>
      <c r="S185" s="4">
        <f t="shared" si="172"/>
        <v>183</v>
      </c>
      <c r="T185" s="2">
        <f t="shared" si="173"/>
        <v>1.6384846196554921</v>
      </c>
      <c r="U185" s="2">
        <f t="shared" si="174"/>
        <v>30.034523669986584</v>
      </c>
    </row>
    <row r="186" spans="3:21" x14ac:dyDescent="0.3">
      <c r="C186" s="1">
        <f t="shared" si="168"/>
        <v>0.14743722496326139</v>
      </c>
      <c r="D186" s="1">
        <f t="shared" si="169"/>
        <v>-0.99009253773754224</v>
      </c>
      <c r="E186" s="1">
        <f t="shared" si="160"/>
        <v>-2.0859652733315754</v>
      </c>
      <c r="F186" s="1">
        <f t="shared" si="158"/>
        <v>-2.199028560368975</v>
      </c>
      <c r="G186" s="1">
        <f t="shared" si="161"/>
        <v>3.2942731928851963</v>
      </c>
      <c r="H186" s="1">
        <f t="shared" si="162"/>
        <v>0.14743722496326139</v>
      </c>
      <c r="I186" s="1">
        <f t="shared" si="163"/>
        <v>0.48602965219149113</v>
      </c>
      <c r="K186" s="1">
        <f t="shared" si="170"/>
        <v>1.0466728230221838</v>
      </c>
      <c r="L186" s="1">
        <f t="shared" si="171"/>
        <v>-7.9545201267528898E-2</v>
      </c>
      <c r="M186" s="1">
        <f t="shared" si="164"/>
        <v>-1.3904044420669307E-2</v>
      </c>
      <c r="N186" s="1">
        <f t="shared" si="159"/>
        <v>-0.95046910479390079</v>
      </c>
      <c r="O186" s="1">
        <f t="shared" si="165"/>
        <v>3.9711159795518145</v>
      </c>
      <c r="P186" s="1">
        <f t="shared" si="166"/>
        <v>1.0466728230221838</v>
      </c>
      <c r="Q186" s="1">
        <f t="shared" si="167"/>
        <v>-1.0194019930954641</v>
      </c>
      <c r="S186" s="4">
        <f t="shared" si="172"/>
        <v>184</v>
      </c>
      <c r="T186" s="2">
        <f t="shared" si="173"/>
        <v>1.2797347821986491</v>
      </c>
      <c r="U186" s="2">
        <f t="shared" si="174"/>
        <v>30.393273507443425</v>
      </c>
    </row>
    <row r="187" spans="3:21" x14ac:dyDescent="0.3">
      <c r="C187" s="1">
        <f t="shared" si="168"/>
        <v>-0.68896871365005075</v>
      </c>
      <c r="D187" s="1">
        <f t="shared" si="169"/>
        <v>0.75462120461812843</v>
      </c>
      <c r="E187" s="1">
        <f t="shared" si="160"/>
        <v>-0.73606016654520579</v>
      </c>
      <c r="F187" s="1">
        <f t="shared" si="158"/>
        <v>1.1803615425656819</v>
      </c>
      <c r="G187" s="1">
        <f t="shared" si="161"/>
        <v>3.4756887917893775</v>
      </c>
      <c r="H187" s="1">
        <f t="shared" si="162"/>
        <v>-0.68896871365005075</v>
      </c>
      <c r="I187" s="1">
        <f t="shared" si="163"/>
        <v>0.14743722496326148</v>
      </c>
      <c r="K187" s="1">
        <f t="shared" si="170"/>
        <v>-1.0486649569393729</v>
      </c>
      <c r="L187" s="1">
        <f t="shared" si="171"/>
        <v>-5.0411531698636811E-2</v>
      </c>
      <c r="M187" s="1">
        <f t="shared" si="164"/>
        <v>0.12037953657264636</v>
      </c>
      <c r="N187" s="1">
        <f t="shared" si="159"/>
        <v>0.95723854579375178</v>
      </c>
      <c r="O187" s="1">
        <f t="shared" si="165"/>
        <v>3.9820703760933451</v>
      </c>
      <c r="P187" s="1">
        <f t="shared" si="166"/>
        <v>-1.0486649569393729</v>
      </c>
      <c r="Q187" s="1">
        <f t="shared" si="167"/>
        <v>1.0466728230221838</v>
      </c>
      <c r="S187" s="4">
        <f t="shared" si="172"/>
        <v>185</v>
      </c>
      <c r="T187" s="2">
        <f t="shared" si="173"/>
        <v>0.88173640844535262</v>
      </c>
      <c r="U187" s="2">
        <f t="shared" si="174"/>
        <v>30.791271881196721</v>
      </c>
    </row>
    <row r="188" spans="3:21" x14ac:dyDescent="0.3">
      <c r="C188" s="1">
        <f t="shared" si="168"/>
        <v>0.9404488707808879</v>
      </c>
      <c r="D188" s="1">
        <f t="shared" si="169"/>
        <v>-0.44472817394979525</v>
      </c>
      <c r="E188" s="1">
        <f t="shared" si="160"/>
        <v>-0.33879652214447242</v>
      </c>
      <c r="F188" s="1">
        <f t="shared" si="158"/>
        <v>-1.0036872074147032</v>
      </c>
      <c r="G188" s="1">
        <f t="shared" si="161"/>
        <v>3.7701718693780366</v>
      </c>
      <c r="H188" s="1">
        <f t="shared" si="162"/>
        <v>0.9404488707808879</v>
      </c>
      <c r="I188" s="1">
        <f t="shared" si="163"/>
        <v>-0.68896871365005041</v>
      </c>
      <c r="K188" s="1">
        <f t="shared" si="170"/>
        <v>1.0288543740380265</v>
      </c>
      <c r="L188" s="1">
        <f t="shared" si="171"/>
        <v>0.19967928258513684</v>
      </c>
      <c r="M188" s="1">
        <f t="shared" si="164"/>
        <v>0.31129247331936127</v>
      </c>
      <c r="N188" s="1">
        <f t="shared" si="159"/>
        <v>-0.99535990403955743</v>
      </c>
      <c r="O188" s="1">
        <f t="shared" si="165"/>
        <v>3.961174396818461</v>
      </c>
      <c r="P188" s="1">
        <f t="shared" si="166"/>
        <v>1.0288543740380265</v>
      </c>
      <c r="Q188" s="1">
        <f t="shared" si="167"/>
        <v>-1.0486649569393729</v>
      </c>
      <c r="S188" s="4">
        <f t="shared" si="172"/>
        <v>186</v>
      </c>
      <c r="T188" s="2">
        <f t="shared" si="173"/>
        <v>0.65044331270600997</v>
      </c>
      <c r="U188" s="2">
        <f t="shared" si="174"/>
        <v>31.022564976936064</v>
      </c>
    </row>
    <row r="189" spans="3:21" x14ac:dyDescent="0.3">
      <c r="C189" s="1">
        <f t="shared" si="168"/>
        <v>-1.0240742616666663</v>
      </c>
      <c r="D189" s="1">
        <f t="shared" si="169"/>
        <v>0.22084543099580078</v>
      </c>
      <c r="E189" s="1">
        <f t="shared" si="160"/>
        <v>-0.14111478028689345</v>
      </c>
      <c r="F189" s="1">
        <f t="shared" si="158"/>
        <v>0.96003009793416549</v>
      </c>
      <c r="G189" s="1">
        <f t="shared" si="161"/>
        <v>3.9239170188220349</v>
      </c>
      <c r="H189" s="1">
        <f t="shared" si="162"/>
        <v>-1.0240742616666663</v>
      </c>
      <c r="I189" s="1">
        <f t="shared" si="163"/>
        <v>0.94044887078088779</v>
      </c>
      <c r="K189" s="1">
        <f t="shared" si="170"/>
        <v>-0.95406762816025759</v>
      </c>
      <c r="L189" s="1">
        <f t="shared" si="171"/>
        <v>-0.41758941187854698</v>
      </c>
      <c r="M189" s="1">
        <f t="shared" si="164"/>
        <v>0.68033882616225827</v>
      </c>
      <c r="N189" s="1">
        <f t="shared" si="159"/>
        <v>1.1494697534791456</v>
      </c>
      <c r="O189" s="1">
        <f t="shared" si="165"/>
        <v>3.878124342578936</v>
      </c>
      <c r="P189" s="1">
        <f t="shared" si="166"/>
        <v>-0.95406762816025759</v>
      </c>
      <c r="Q189" s="1">
        <f t="shared" si="167"/>
        <v>1.0288543740380265</v>
      </c>
      <c r="S189" s="4">
        <f t="shared" si="172"/>
        <v>187</v>
      </c>
      <c r="T189" s="2">
        <f t="shared" si="173"/>
        <v>0.64226161128538095</v>
      </c>
      <c r="U189" s="2">
        <f t="shared" si="174"/>
        <v>31.030746678356692</v>
      </c>
    </row>
    <row r="190" spans="3:21" x14ac:dyDescent="0.3">
      <c r="C190" s="1">
        <f t="shared" si="168"/>
        <v>1.0473157661336514</v>
      </c>
      <c r="D190" s="1">
        <f t="shared" si="169"/>
        <v>-7.1458317665703153E-2</v>
      </c>
      <c r="E190" s="1">
        <f t="shared" si="160"/>
        <v>-9.9754658062188636E-3</v>
      </c>
      <c r="F190" s="1">
        <f t="shared" si="158"/>
        <v>-0.95065910314154289</v>
      </c>
      <c r="G190" s="1">
        <f t="shared" si="161"/>
        <v>3.9751129888542276</v>
      </c>
      <c r="H190" s="1">
        <f t="shared" si="162"/>
        <v>1.0473157661336514</v>
      </c>
      <c r="I190" s="1">
        <f t="shared" si="163"/>
        <v>-1.0240742616666665</v>
      </c>
      <c r="K190" s="1">
        <f t="shared" si="170"/>
        <v>0.7241246653679021</v>
      </c>
      <c r="L190" s="1">
        <f t="shared" si="171"/>
        <v>0.72414996317494906</v>
      </c>
      <c r="M190" s="1">
        <f t="shared" si="164"/>
        <v>1.8307152547540533</v>
      </c>
      <c r="N190" s="1">
        <f t="shared" si="159"/>
        <v>-1.9825148018812233</v>
      </c>
      <c r="O190" s="1">
        <f t="shared" si="165"/>
        <v>3.6612682952045703</v>
      </c>
      <c r="P190" s="1">
        <f t="shared" si="166"/>
        <v>0.7241246653679021</v>
      </c>
      <c r="Q190" s="1">
        <f t="shared" si="167"/>
        <v>-0.95406762816025747</v>
      </c>
      <c r="S190" s="4">
        <f t="shared" si="172"/>
        <v>188</v>
      </c>
      <c r="T190" s="2">
        <f t="shared" si="173"/>
        <v>0.85874619309572175</v>
      </c>
      <c r="U190" s="2">
        <f t="shared" si="174"/>
        <v>31.247231260167034</v>
      </c>
    </row>
    <row r="191" spans="3:21" x14ac:dyDescent="0.3">
      <c r="C191" s="1">
        <f t="shared" si="168"/>
        <v>-1.0486576077155683</v>
      </c>
      <c r="D191" s="1">
        <f t="shared" si="169"/>
        <v>-5.0550006944125071E-2</v>
      </c>
      <c r="E191" s="1">
        <f t="shared" si="160"/>
        <v>0.11669151112545713</v>
      </c>
      <c r="F191" s="1">
        <f t="shared" si="158"/>
        <v>0.95706211970503041</v>
      </c>
      <c r="G191" s="1">
        <f t="shared" si="161"/>
        <v>3.9840688339396295</v>
      </c>
      <c r="H191" s="1">
        <f t="shared" si="162"/>
        <v>-1.0486576077155683</v>
      </c>
      <c r="I191" s="1">
        <f t="shared" si="163"/>
        <v>1.0473157661336514</v>
      </c>
      <c r="K191" s="1">
        <f t="shared" si="170"/>
        <v>-0.20695084888659651</v>
      </c>
      <c r="L191" s="1">
        <f t="shared" si="171"/>
        <v>-0.98038418409873662</v>
      </c>
      <c r="M191" s="1">
        <f t="shared" si="164"/>
        <v>-8.1835065704427379</v>
      </c>
      <c r="N191" s="1">
        <f t="shared" si="159"/>
        <v>-7.8352698915980925</v>
      </c>
      <c r="O191" s="1">
        <f t="shared" si="165"/>
        <v>3.3606561867061573</v>
      </c>
      <c r="P191" s="1">
        <f t="shared" si="166"/>
        <v>-0.20695084888659651</v>
      </c>
      <c r="Q191" s="1">
        <f t="shared" si="167"/>
        <v>0.72412466536790199</v>
      </c>
      <c r="S191" s="4">
        <f t="shared" si="172"/>
        <v>189</v>
      </c>
      <c r="T191" s="2">
        <f t="shared" si="173"/>
        <v>1.2542176305821755</v>
      </c>
      <c r="U191" s="2">
        <f t="shared" si="174"/>
        <v>31.642702697653487</v>
      </c>
    </row>
    <row r="192" spans="3:21" x14ac:dyDescent="0.3">
      <c r="C192" s="1">
        <f t="shared" si="168"/>
        <v>1.0304514464956382</v>
      </c>
      <c r="D192" s="1">
        <f t="shared" si="169"/>
        <v>0.19206437038640059</v>
      </c>
      <c r="E192" s="1">
        <f t="shared" si="160"/>
        <v>0.29751776410261394</v>
      </c>
      <c r="F192" s="1">
        <f t="shared" si="158"/>
        <v>-0.99179240013242009</v>
      </c>
      <c r="G192" s="1">
        <f t="shared" si="161"/>
        <v>3.9646822007903153</v>
      </c>
      <c r="H192" s="1">
        <f t="shared" si="162"/>
        <v>1.0304514464956382</v>
      </c>
      <c r="I192" s="1">
        <f t="shared" si="163"/>
        <v>-1.0486576077155683</v>
      </c>
      <c r="K192" s="1">
        <f t="shared" si="170"/>
        <v>-0.43781820921829723</v>
      </c>
      <c r="L192" s="1">
        <f t="shared" si="171"/>
        <v>0.90892037607650722</v>
      </c>
      <c r="M192" s="1">
        <f t="shared" si="164"/>
        <v>-1.1818787330287424</v>
      </c>
      <c r="N192" s="1">
        <f t="shared" si="159"/>
        <v>1.4713476844680202</v>
      </c>
      <c r="O192" s="1">
        <f t="shared" si="165"/>
        <v>3.3353796555082127</v>
      </c>
      <c r="P192" s="1">
        <f t="shared" si="166"/>
        <v>-0.43781820921829723</v>
      </c>
      <c r="Q192" s="1">
        <f t="shared" si="167"/>
        <v>-0.20695084888659651</v>
      </c>
      <c r="S192" s="4">
        <f t="shared" si="172"/>
        <v>190</v>
      </c>
      <c r="T192" s="2">
        <f t="shared" si="173"/>
        <v>1.6339211470521742</v>
      </c>
      <c r="U192" s="2">
        <f t="shared" si="174"/>
        <v>32.022406214123485</v>
      </c>
    </row>
    <row r="193" spans="3:21" x14ac:dyDescent="0.3">
      <c r="C193" s="1">
        <f t="shared" si="168"/>
        <v>-0.96200716986760626</v>
      </c>
      <c r="D193" s="1">
        <f t="shared" si="169"/>
        <v>-0.40072746222097977</v>
      </c>
      <c r="E193" s="1">
        <f t="shared" si="160"/>
        <v>0.64359802578603731</v>
      </c>
      <c r="F193" s="1">
        <f t="shared" si="158"/>
        <v>1.1304762651215907</v>
      </c>
      <c r="G193" s="1">
        <f t="shared" si="161"/>
        <v>3.8882118028691215</v>
      </c>
      <c r="H193" s="1">
        <f t="shared" si="162"/>
        <v>-0.96200716986760626</v>
      </c>
      <c r="I193" s="1">
        <f t="shared" si="163"/>
        <v>1.0304514464956382</v>
      </c>
      <c r="K193" s="1">
        <f t="shared" si="170"/>
        <v>0.83946715549511319</v>
      </c>
      <c r="L193" s="1">
        <f t="shared" si="171"/>
        <v>-0.60067603248713342</v>
      </c>
      <c r="M193" s="1">
        <f t="shared" si="164"/>
        <v>-0.5045638381573857</v>
      </c>
      <c r="N193" s="1">
        <f t="shared" si="159"/>
        <v>-1.0645008606722537</v>
      </c>
      <c r="O193" s="1">
        <f t="shared" si="165"/>
        <v>3.6246119819056069</v>
      </c>
      <c r="P193" s="1">
        <f t="shared" si="166"/>
        <v>0.83946715549511319</v>
      </c>
      <c r="Q193" s="1">
        <f t="shared" si="167"/>
        <v>-0.43781820921829739</v>
      </c>
      <c r="S193" s="4">
        <f t="shared" si="172"/>
        <v>191</v>
      </c>
      <c r="T193" s="2">
        <f t="shared" si="173"/>
        <v>1.8125366687856399</v>
      </c>
      <c r="U193" s="2">
        <f t="shared" si="174"/>
        <v>32.201021735856948</v>
      </c>
    </row>
    <row r="194" spans="3:21" x14ac:dyDescent="0.3">
      <c r="C194" s="1">
        <f t="shared" si="168"/>
        <v>0.74921790374852582</v>
      </c>
      <c r="D194" s="1">
        <f t="shared" si="169"/>
        <v>0.7006136168339292</v>
      </c>
      <c r="E194" s="1">
        <f t="shared" si="160"/>
        <v>1.6631220083397937</v>
      </c>
      <c r="F194" s="1">
        <f t="shared" ref="F194:F257" si="175">IF(D194*E194&lt;0,SQRT(E194*E194+(1/(a*a))-((D194-E194*C194)/a)^2),-SQRT(E194*E194+(1/(a*a))-((D194-E194*C194)/a)^2))</f>
        <v>-1.84476864998751</v>
      </c>
      <c r="G194" s="1">
        <f t="shared" si="161"/>
        <v>3.6836622215146226</v>
      </c>
      <c r="H194" s="1">
        <f t="shared" si="162"/>
        <v>0.74921790374852582</v>
      </c>
      <c r="I194" s="1">
        <f t="shared" si="163"/>
        <v>-0.96200716986760615</v>
      </c>
      <c r="K194" s="1">
        <f t="shared" si="170"/>
        <v>-0.99332881214983615</v>
      </c>
      <c r="L194" s="1">
        <f t="shared" si="171"/>
        <v>0.32408653550718203</v>
      </c>
      <c r="M194" s="1">
        <f t="shared" si="164"/>
        <v>-0.22708376104306696</v>
      </c>
      <c r="N194" s="1">
        <f t="shared" ref="N194:N257" si="176">IF(L194*M194&lt;0,SQRT(M194*M194+(1/(a*a))-((L194-M194*K194)/a)^2),-SQRT(M194*M194+(1/(a*a))-((L194-M194*K194)/a)^2))</f>
        <v>0.97457330380800855</v>
      </c>
      <c r="O194" s="1">
        <f t="shared" si="165"/>
        <v>3.8604648223701066</v>
      </c>
      <c r="P194" s="1">
        <f t="shared" si="166"/>
        <v>-0.99332881214983615</v>
      </c>
      <c r="Q194" s="1">
        <f t="shared" si="167"/>
        <v>0.83946715549511319</v>
      </c>
      <c r="S194" s="4">
        <f t="shared" si="172"/>
        <v>192</v>
      </c>
      <c r="T194" s="2">
        <f t="shared" si="173"/>
        <v>1.7827623790232408</v>
      </c>
      <c r="U194" s="2">
        <f t="shared" si="174"/>
        <v>32.230796025619348</v>
      </c>
    </row>
    <row r="195" spans="3:21" x14ac:dyDescent="0.3">
      <c r="C195" s="1">
        <f t="shared" si="168"/>
        <v>-0.25528331802350407</v>
      </c>
      <c r="D195" s="1">
        <f t="shared" si="169"/>
        <v>-0.96999447249934567</v>
      </c>
      <c r="E195" s="1">
        <f t="shared" ref="E195:E258" si="177">(D195-D194-G195*a*a*D195)/(C195-C194-G195*C195)</f>
        <v>-13.729897711218145</v>
      </c>
      <c r="F195" s="1">
        <f t="shared" si="175"/>
        <v>-13.08637539305712</v>
      </c>
      <c r="G195" s="1">
        <f t="shared" ref="G195:G258" si="178">2*(a*a*D195*(D195-D194)+C195*(C195-C194))/(C195*C195+D195*D195*a^4)</f>
        <v>3.3801583629843788</v>
      </c>
      <c r="H195" s="1">
        <f t="shared" ref="H195:H258" si="179">(-$E194*($D194-$E194*$C194)+$F194)/($E194*$E194+(1/(a*a)))</f>
        <v>-0.25528331802350407</v>
      </c>
      <c r="I195" s="1">
        <f t="shared" ref="I195:I258" si="180">(-$E194*($D194-$E194*$C194)-$F194)/($E194*$E194+(1/(a*a)))</f>
        <v>0.74921790374852593</v>
      </c>
      <c r="K195" s="1">
        <f t="shared" si="170"/>
        <v>1.0400049014700923</v>
      </c>
      <c r="L195" s="1">
        <f t="shared" si="171"/>
        <v>-0.13765053163729773</v>
      </c>
      <c r="M195" s="1">
        <f t="shared" ref="M195:M258" si="181">(L195-L194-O195*a*a*L195)/(K195-K194-O195*K195)</f>
        <v>-6.6600153021600786E-2</v>
      </c>
      <c r="N195" s="1">
        <f t="shared" si="176"/>
        <v>-0.95248264984478204</v>
      </c>
      <c r="O195" s="1">
        <f t="shared" ref="O195:O258" si="182">2*(a*a*L195*(L195-L194)+K195*(K195-K194))/(K195*K195+L195*L195*a^4)</f>
        <v>3.9555832292330417</v>
      </c>
      <c r="P195" s="1">
        <f t="shared" ref="P195:P258" si="183">(-$M194*($L194-$M194*$K194)+$N194)/($M194*$M194+(1/(a*a)))</f>
        <v>1.0400049014700923</v>
      </c>
      <c r="Q195" s="1">
        <f t="shared" ref="Q195:Q258" si="184">(-$M194*($L194-$M194*$K194)-$N194)/($M194*$M194+(1/(a*a)))</f>
        <v>-0.99332881214983626</v>
      </c>
      <c r="S195" s="4">
        <f t="shared" si="172"/>
        <v>193</v>
      </c>
      <c r="T195" s="2">
        <f t="shared" si="173"/>
        <v>1.539664901025108</v>
      </c>
      <c r="U195" s="2">
        <f t="shared" si="174"/>
        <v>32.473893503617482</v>
      </c>
    </row>
    <row r="196" spans="3:21" x14ac:dyDescent="0.3">
      <c r="C196" s="1">
        <f t="shared" ref="C196:C259" si="185">IF(ABS(H196-C195)&gt;ABS(I196-C195),H196,I196)</f>
        <v>-0.39345852994639813</v>
      </c>
      <c r="D196" s="1">
        <f t="shared" ref="D196:D259" si="186">E195*(C196-C195)+D195</f>
        <v>0.92713705342787955</v>
      </c>
      <c r="E196" s="1">
        <f t="shared" si="177"/>
        <v>-1.2826969186945698</v>
      </c>
      <c r="F196" s="1">
        <f t="shared" si="175"/>
        <v>1.5461143268516551</v>
      </c>
      <c r="G196" s="1">
        <f t="shared" si="178"/>
        <v>3.3235927084272561</v>
      </c>
      <c r="H196" s="1">
        <f t="shared" si="179"/>
        <v>-0.39345852994639813</v>
      </c>
      <c r="I196" s="1">
        <f t="shared" si="180"/>
        <v>-0.25528331802350407</v>
      </c>
      <c r="K196" s="1">
        <f t="shared" ref="K196:K259" si="187">IF(ABS(P196-K195)&gt;ABS(Q196-K195),P196,Q196)</f>
        <v>-1.0499987483821771</v>
      </c>
      <c r="L196" s="1">
        <f t="shared" ref="L196:L259" si="188">M195*(K196-K195)+L195</f>
        <v>1.5440312585675298E-3</v>
      </c>
      <c r="M196" s="1">
        <f t="shared" si="181"/>
        <v>6.3343995884663953E-2</v>
      </c>
      <c r="N196" s="1">
        <f t="shared" si="176"/>
        <v>-0.95228201201700269</v>
      </c>
      <c r="O196" s="1">
        <f t="shared" si="182"/>
        <v>3.9813834562889761</v>
      </c>
      <c r="P196" s="1">
        <f t="shared" si="183"/>
        <v>-1.0499987483821771</v>
      </c>
      <c r="Q196" s="1">
        <f t="shared" si="184"/>
        <v>1.0400049014700923</v>
      </c>
      <c r="S196" s="4">
        <f t="shared" ref="S196:S259" si="189">S195+1</f>
        <v>194</v>
      </c>
      <c r="T196" s="2">
        <f t="shared" ref="T196:T259" si="190">SQRT((K196-C196)^2+(L196-D196)^2)</f>
        <v>1.1347984407427696</v>
      </c>
      <c r="U196" s="2">
        <f t="shared" ref="U196:U259" si="191">U195+ABS(T196-T195)</f>
        <v>32.878759963899817</v>
      </c>
    </row>
    <row r="197" spans="3:21" x14ac:dyDescent="0.3">
      <c r="C197" s="1">
        <f t="shared" si="185"/>
        <v>0.81806799368450323</v>
      </c>
      <c r="D197" s="1">
        <f t="shared" si="186"/>
        <v>-0.62688428535022167</v>
      </c>
      <c r="E197" s="1">
        <f t="shared" si="177"/>
        <v>-0.53901738434359903</v>
      </c>
      <c r="F197" s="1">
        <f t="shared" si="175"/>
        <v>-1.079913313430461</v>
      </c>
      <c r="G197" s="1">
        <f t="shared" si="178"/>
        <v>3.6012554007204747</v>
      </c>
      <c r="H197" s="1">
        <f t="shared" si="179"/>
        <v>0.81806799368450323</v>
      </c>
      <c r="I197" s="1">
        <f t="shared" si="180"/>
        <v>-0.39345852994639763</v>
      </c>
      <c r="K197" s="1">
        <f t="shared" si="187"/>
        <v>1.0405351116330332</v>
      </c>
      <c r="L197" s="1">
        <f t="shared" si="188"/>
        <v>0.13396679948412166</v>
      </c>
      <c r="M197" s="1">
        <f t="shared" si="181"/>
        <v>0.22230300480718507</v>
      </c>
      <c r="N197" s="1">
        <f t="shared" si="176"/>
        <v>-0.97357724169152082</v>
      </c>
      <c r="O197" s="1">
        <f t="shared" si="182"/>
        <v>3.9742446474131072</v>
      </c>
      <c r="P197" s="1">
        <f t="shared" si="183"/>
        <v>-1.0499987483821771</v>
      </c>
      <c r="Q197" s="1">
        <f t="shared" si="184"/>
        <v>1.0405351116330332</v>
      </c>
      <c r="S197" s="4">
        <f t="shared" si="189"/>
        <v>195</v>
      </c>
      <c r="T197" s="2">
        <f t="shared" si="190"/>
        <v>0.79270801173062599</v>
      </c>
      <c r="U197" s="2">
        <f t="shared" si="191"/>
        <v>33.220850392911963</v>
      </c>
    </row>
    <row r="198" spans="3:21" x14ac:dyDescent="0.3">
      <c r="C198" s="1">
        <f t="shared" si="185"/>
        <v>-0.98544080768177089</v>
      </c>
      <c r="D198" s="1">
        <f t="shared" si="186"/>
        <v>0.34523831140288685</v>
      </c>
      <c r="E198" s="1">
        <f t="shared" si="177"/>
        <v>-0.24770724919181869</v>
      </c>
      <c r="F198" s="1">
        <f t="shared" si="175"/>
        <v>0.97934189427611362</v>
      </c>
      <c r="G198" s="1">
        <f t="shared" si="178"/>
        <v>3.8482525265706</v>
      </c>
      <c r="H198" s="1">
        <f t="shared" si="179"/>
        <v>-0.98544080768177089</v>
      </c>
      <c r="I198" s="1">
        <f t="shared" si="180"/>
        <v>0.81806799368450323</v>
      </c>
      <c r="K198" s="1">
        <f t="shared" si="187"/>
        <v>-0.99528311459019736</v>
      </c>
      <c r="L198" s="1">
        <f t="shared" si="188"/>
        <v>-0.31860170944653615</v>
      </c>
      <c r="M198" s="1">
        <f t="shared" si="181"/>
        <v>0.49520857029226772</v>
      </c>
      <c r="N198" s="1">
        <f t="shared" si="176"/>
        <v>1.0605254213725417</v>
      </c>
      <c r="O198" s="1">
        <f t="shared" si="182"/>
        <v>3.923233412201411</v>
      </c>
      <c r="P198" s="1">
        <f t="shared" si="183"/>
        <v>-0.99528311459019736</v>
      </c>
      <c r="Q198" s="1">
        <f t="shared" si="184"/>
        <v>1.0405351116330335</v>
      </c>
      <c r="S198" s="4">
        <f t="shared" si="189"/>
        <v>196</v>
      </c>
      <c r="T198" s="2">
        <f t="shared" si="190"/>
        <v>0.66391297945336336</v>
      </c>
      <c r="U198" s="2">
        <f t="shared" si="191"/>
        <v>33.349645425189223</v>
      </c>
    </row>
    <row r="199" spans="3:21" x14ac:dyDescent="0.3">
      <c r="C199" s="1">
        <f t="shared" si="185"/>
        <v>1.0371813859980417</v>
      </c>
      <c r="D199" s="1">
        <f t="shared" si="186"/>
        <v>-0.15577986834786151</v>
      </c>
      <c r="E199" s="1">
        <f t="shared" si="177"/>
        <v>-8.5591155463332777E-2</v>
      </c>
      <c r="F199" s="1">
        <f t="shared" si="175"/>
        <v>-0.95408747053802057</v>
      </c>
      <c r="G199" s="1">
        <f t="shared" si="178"/>
        <v>3.9518474553875547</v>
      </c>
      <c r="H199" s="1">
        <f t="shared" si="179"/>
        <v>1.0371813859980417</v>
      </c>
      <c r="I199" s="1">
        <f t="shared" si="180"/>
        <v>-0.98544080768177078</v>
      </c>
      <c r="K199" s="1">
        <f t="shared" si="187"/>
        <v>0.84548979249416323</v>
      </c>
      <c r="L199" s="1">
        <f t="shared" si="188"/>
        <v>0.59296481010345148</v>
      </c>
      <c r="M199" s="1">
        <f t="shared" si="181"/>
        <v>1.1535491371541799</v>
      </c>
      <c r="N199" s="1">
        <f t="shared" si="176"/>
        <v>-1.4508982105852142</v>
      </c>
      <c r="O199" s="1">
        <f t="shared" si="182"/>
        <v>3.7685551597743876</v>
      </c>
      <c r="P199" s="1">
        <f t="shared" si="183"/>
        <v>0.84548979249416323</v>
      </c>
      <c r="Q199" s="1">
        <f t="shared" si="184"/>
        <v>-0.99528311459019736</v>
      </c>
      <c r="S199" s="4">
        <f t="shared" si="189"/>
        <v>197</v>
      </c>
      <c r="T199" s="2">
        <f t="shared" si="190"/>
        <v>0.77289343413514411</v>
      </c>
      <c r="U199" s="2">
        <f t="shared" si="191"/>
        <v>33.458625879871001</v>
      </c>
    </row>
    <row r="200" spans="3:21" x14ac:dyDescent="0.3">
      <c r="C200" s="1">
        <f t="shared" si="185"/>
        <v>-1.0497260669980848</v>
      </c>
      <c r="D200" s="1">
        <f t="shared" si="186"/>
        <v>2.2840951899117806E-2</v>
      </c>
      <c r="E200" s="1">
        <f t="shared" si="177"/>
        <v>3.743121148641923E-2</v>
      </c>
      <c r="F200" s="1">
        <f t="shared" si="175"/>
        <v>-0.9512775225720056</v>
      </c>
      <c r="G200" s="1">
        <f t="shared" si="178"/>
        <v>3.9819715695013187</v>
      </c>
      <c r="H200" s="1">
        <f t="shared" si="179"/>
        <v>-1.0497260669980848</v>
      </c>
      <c r="I200" s="1">
        <f t="shared" si="180"/>
        <v>1.0371813859980419</v>
      </c>
      <c r="K200" s="1">
        <f t="shared" si="187"/>
        <v>-0.4512835999272623</v>
      </c>
      <c r="L200" s="1">
        <f t="shared" si="188"/>
        <v>-0.90292701780878271</v>
      </c>
      <c r="M200" s="1">
        <f t="shared" si="181"/>
        <v>7.2520481662573388</v>
      </c>
      <c r="N200" s="1">
        <f t="shared" si="176"/>
        <v>6.9573977520430867</v>
      </c>
      <c r="O200" s="1">
        <f t="shared" si="182"/>
        <v>3.4727674101163801</v>
      </c>
      <c r="P200" s="1">
        <f t="shared" si="183"/>
        <v>-0.4512835999272623</v>
      </c>
      <c r="Q200" s="1">
        <f t="shared" si="184"/>
        <v>0.84548979249416312</v>
      </c>
      <c r="S200" s="4">
        <f t="shared" si="189"/>
        <v>198</v>
      </c>
      <c r="T200" s="2">
        <f t="shared" si="190"/>
        <v>1.1023519039448795</v>
      </c>
      <c r="U200" s="2">
        <f t="shared" si="191"/>
        <v>33.788084349680737</v>
      </c>
    </row>
    <row r="201" spans="3:21" x14ac:dyDescent="0.3">
      <c r="C201" s="1">
        <f t="shared" si="185"/>
        <v>1.0446057394040871</v>
      </c>
      <c r="D201" s="1">
        <f t="shared" si="186"/>
        <v>0.10123432866729193</v>
      </c>
      <c r="E201" s="1">
        <f t="shared" si="177"/>
        <v>0.17729183271147861</v>
      </c>
      <c r="F201" s="1">
        <f t="shared" si="175"/>
        <v>-0.96543621866871487</v>
      </c>
      <c r="G201" s="1">
        <f t="shared" si="178"/>
        <v>3.9804002935684508</v>
      </c>
      <c r="H201" s="1">
        <f t="shared" si="179"/>
        <v>-1.0497260669980848</v>
      </c>
      <c r="I201" s="1">
        <f t="shared" si="180"/>
        <v>1.0446057394040871</v>
      </c>
      <c r="K201" s="1">
        <f t="shared" si="187"/>
        <v>-0.19119023106931407</v>
      </c>
      <c r="L201" s="1">
        <f t="shared" si="188"/>
        <v>0.98328262087319418</v>
      </c>
      <c r="M201" s="1">
        <f t="shared" si="181"/>
        <v>-1.8922490303086181</v>
      </c>
      <c r="N201" s="1">
        <f t="shared" si="176"/>
        <v>2.0340307614396931</v>
      </c>
      <c r="O201" s="1">
        <f t="shared" si="182"/>
        <v>3.2928221517450984</v>
      </c>
      <c r="P201" s="1">
        <f t="shared" si="183"/>
        <v>-0.19119023106931407</v>
      </c>
      <c r="Q201" s="1">
        <f t="shared" si="184"/>
        <v>-0.4512835999272623</v>
      </c>
      <c r="S201" s="4">
        <f t="shared" si="189"/>
        <v>199</v>
      </c>
      <c r="T201" s="2">
        <f t="shared" si="190"/>
        <v>1.5182887967780188</v>
      </c>
      <c r="U201" s="2">
        <f t="shared" si="191"/>
        <v>34.204021242513875</v>
      </c>
    </row>
    <row r="202" spans="3:21" x14ac:dyDescent="0.3">
      <c r="C202" s="1">
        <f t="shared" si="185"/>
        <v>-1.0128805518511232</v>
      </c>
      <c r="D202" s="1">
        <f t="shared" si="186"/>
        <v>-0.26354118668808735</v>
      </c>
      <c r="E202" s="1">
        <f t="shared" si="177"/>
        <v>0.40318291873884493</v>
      </c>
      <c r="F202" s="1">
        <f t="shared" si="175"/>
        <v>1.0249678235426278</v>
      </c>
      <c r="G202" s="1">
        <f t="shared" si="178"/>
        <v>3.9446614047342021</v>
      </c>
      <c r="H202" s="1">
        <f t="shared" si="179"/>
        <v>-1.0128805518511232</v>
      </c>
      <c r="I202" s="1">
        <f t="shared" si="180"/>
        <v>1.0446057394040871</v>
      </c>
      <c r="K202" s="1">
        <f t="shared" si="187"/>
        <v>0.71531413775017916</v>
      </c>
      <c r="L202" s="1">
        <f t="shared" si="188"/>
        <v>-0.73204939199601782</v>
      </c>
      <c r="M202" s="1">
        <f t="shared" si="181"/>
        <v>-0.69383904467772406</v>
      </c>
      <c r="N202" s="1">
        <f t="shared" si="176"/>
        <v>-1.1567354600966404</v>
      </c>
      <c r="O202" s="1">
        <f t="shared" si="182"/>
        <v>3.4956989927011684</v>
      </c>
      <c r="P202" s="1">
        <f t="shared" si="183"/>
        <v>0.71531413775017916</v>
      </c>
      <c r="Q202" s="1">
        <f t="shared" si="184"/>
        <v>-0.19119023106931424</v>
      </c>
      <c r="S202" s="4">
        <f t="shared" si="189"/>
        <v>200</v>
      </c>
      <c r="T202" s="2">
        <f t="shared" si="190"/>
        <v>1.7905744395603886</v>
      </c>
      <c r="U202" s="2">
        <f t="shared" si="191"/>
        <v>34.476306885296246</v>
      </c>
    </row>
    <row r="203" spans="3:21" x14ac:dyDescent="0.3">
      <c r="C203" s="1">
        <f t="shared" si="185"/>
        <v>0.90368880639272231</v>
      </c>
      <c r="D203" s="1">
        <f t="shared" si="186"/>
        <v>0.50918684113410129</v>
      </c>
      <c r="E203" s="1">
        <f t="shared" si="177"/>
        <v>0.89219838119324535</v>
      </c>
      <c r="F203" s="1">
        <f t="shared" si="175"/>
        <v>-1.2739680621355156</v>
      </c>
      <c r="G203" s="1">
        <f t="shared" si="178"/>
        <v>3.8271365382144267</v>
      </c>
      <c r="H203" s="1">
        <f t="shared" si="179"/>
        <v>0.90368880639272231</v>
      </c>
      <c r="I203" s="1">
        <f t="shared" si="180"/>
        <v>-1.0128805518511232</v>
      </c>
      <c r="K203" s="1">
        <f t="shared" si="187"/>
        <v>-0.95092093456360527</v>
      </c>
      <c r="L203" s="1">
        <f t="shared" si="188"/>
        <v>0.42404955878669681</v>
      </c>
      <c r="M203" s="1">
        <f t="shared" si="181"/>
        <v>-0.31735520306666254</v>
      </c>
      <c r="N203" s="1">
        <f t="shared" si="176"/>
        <v>0.99708765317114911</v>
      </c>
      <c r="O203" s="1">
        <f t="shared" si="182"/>
        <v>3.7850233046606516</v>
      </c>
      <c r="P203" s="1">
        <f t="shared" si="183"/>
        <v>-0.95092093456360527</v>
      </c>
      <c r="Q203" s="1">
        <f t="shared" si="184"/>
        <v>0.71531413775017916</v>
      </c>
      <c r="S203" s="4">
        <f t="shared" si="189"/>
        <v>201</v>
      </c>
      <c r="T203" s="2">
        <f t="shared" si="190"/>
        <v>1.8565628586437892</v>
      </c>
      <c r="U203" s="2">
        <f t="shared" si="191"/>
        <v>34.54229530437965</v>
      </c>
    </row>
    <row r="204" spans="3:21" x14ac:dyDescent="0.3">
      <c r="C204" s="1">
        <f t="shared" si="185"/>
        <v>-0.59241522429633908</v>
      </c>
      <c r="D204" s="1">
        <f t="shared" si="186"/>
        <v>-0.82563475314336865</v>
      </c>
      <c r="E204" s="1">
        <f t="shared" si="177"/>
        <v>3.1047822369287803</v>
      </c>
      <c r="F204" s="1">
        <f t="shared" si="175"/>
        <v>3.1007541876747271</v>
      </c>
      <c r="G204" s="1">
        <f t="shared" si="178"/>
        <v>3.5630238404548327</v>
      </c>
      <c r="H204" s="1">
        <f t="shared" si="179"/>
        <v>-0.59241522429633908</v>
      </c>
      <c r="I204" s="1">
        <f t="shared" si="180"/>
        <v>0.9036888063927222</v>
      </c>
      <c r="K204" s="1">
        <f t="shared" si="187"/>
        <v>1.0279305350961796</v>
      </c>
      <c r="L204" s="1">
        <f t="shared" si="188"/>
        <v>-0.20394925120594787</v>
      </c>
      <c r="M204" s="1">
        <f t="shared" si="181"/>
        <v>-0.12403297498718917</v>
      </c>
      <c r="N204" s="1">
        <f t="shared" si="176"/>
        <v>-0.95765972951287504</v>
      </c>
      <c r="O204" s="1">
        <f t="shared" si="182"/>
        <v>3.9294235678025267</v>
      </c>
      <c r="P204" s="1">
        <f t="shared" si="183"/>
        <v>1.0279305350961796</v>
      </c>
      <c r="Q204" s="1">
        <f t="shared" si="184"/>
        <v>-0.95092093456360527</v>
      </c>
      <c r="S204" s="4">
        <f t="shared" si="189"/>
        <v>202</v>
      </c>
      <c r="T204" s="2">
        <f t="shared" si="190"/>
        <v>1.7355152673775303</v>
      </c>
      <c r="U204" s="2">
        <f t="shared" si="191"/>
        <v>34.663342895645911</v>
      </c>
    </row>
    <row r="205" spans="3:21" x14ac:dyDescent="0.3">
      <c r="C205" s="1">
        <f t="shared" si="185"/>
        <v>-4.4107232086022588E-3</v>
      </c>
      <c r="D205" s="1">
        <f t="shared" si="186"/>
        <v>0.99999117706800644</v>
      </c>
      <c r="E205" s="1">
        <f t="shared" si="177"/>
        <v>-3.0217124802978876</v>
      </c>
      <c r="F205" s="1">
        <f t="shared" si="175"/>
        <v>3.0256864759056907</v>
      </c>
      <c r="G205" s="1">
        <f t="shared" si="178"/>
        <v>3.3075018779995786</v>
      </c>
      <c r="H205" s="1">
        <f t="shared" si="179"/>
        <v>-4.4107232086022588E-3</v>
      </c>
      <c r="I205" s="1">
        <f t="shared" si="180"/>
        <v>-0.59241522429633919</v>
      </c>
      <c r="K205" s="1">
        <f t="shared" si="187"/>
        <v>-1.0484908662785748</v>
      </c>
      <c r="L205" s="1">
        <f t="shared" si="188"/>
        <v>5.3595472533631339E-2</v>
      </c>
      <c r="M205" s="1">
        <f t="shared" si="181"/>
        <v>1.0809763254777827E-2</v>
      </c>
      <c r="N205" s="1">
        <f t="shared" si="176"/>
        <v>-0.95043276923906816</v>
      </c>
      <c r="O205" s="1">
        <f t="shared" si="182"/>
        <v>3.9758397140538615</v>
      </c>
      <c r="P205" s="1">
        <f t="shared" si="183"/>
        <v>-1.0484908662785748</v>
      </c>
      <c r="Q205" s="1">
        <f t="shared" si="184"/>
        <v>1.0279305350961796</v>
      </c>
      <c r="S205" s="4">
        <f t="shared" si="189"/>
        <v>203</v>
      </c>
      <c r="T205" s="2">
        <f t="shared" si="190"/>
        <v>1.409172868995898</v>
      </c>
      <c r="U205" s="2">
        <f t="shared" si="191"/>
        <v>34.989685294027545</v>
      </c>
    </row>
    <row r="206" spans="3:21" x14ac:dyDescent="0.3">
      <c r="C206" s="1">
        <f t="shared" si="185"/>
        <v>0.59844922078481633</v>
      </c>
      <c r="D206" s="1">
        <f t="shared" si="186"/>
        <v>-0.82167823956859209</v>
      </c>
      <c r="E206" s="1">
        <f t="shared" si="177"/>
        <v>-0.88201680459601972</v>
      </c>
      <c r="F206" s="1">
        <f t="shared" si="175"/>
        <v>-1.2675450998824507</v>
      </c>
      <c r="G206" s="1">
        <f t="shared" si="178"/>
        <v>3.412007814616036</v>
      </c>
      <c r="H206" s="1">
        <f t="shared" si="179"/>
        <v>0.59844922078481633</v>
      </c>
      <c r="I206" s="1">
        <f t="shared" si="180"/>
        <v>-4.4107232086022128E-3</v>
      </c>
      <c r="K206" s="1">
        <f t="shared" si="187"/>
        <v>1.04694343884865</v>
      </c>
      <c r="L206" s="1">
        <f t="shared" si="188"/>
        <v>7.624662128799653E-2</v>
      </c>
      <c r="M206" s="1">
        <f t="shared" si="181"/>
        <v>0.15055456317744675</v>
      </c>
      <c r="N206" s="1">
        <f t="shared" si="176"/>
        <v>-0.96108783807573861</v>
      </c>
      <c r="O206" s="1">
        <f t="shared" si="182"/>
        <v>3.9807667652507197</v>
      </c>
      <c r="P206" s="1">
        <f t="shared" si="183"/>
        <v>-1.0484908662785748</v>
      </c>
      <c r="Q206" s="1">
        <f t="shared" si="184"/>
        <v>1.04694343884865</v>
      </c>
      <c r="S206" s="4">
        <f t="shared" si="189"/>
        <v>204</v>
      </c>
      <c r="T206" s="2">
        <f t="shared" si="190"/>
        <v>1.0037012102119902</v>
      </c>
      <c r="U206" s="2">
        <f t="shared" si="191"/>
        <v>35.395156952811455</v>
      </c>
    </row>
    <row r="207" spans="3:21" x14ac:dyDescent="0.3">
      <c r="C207" s="1">
        <f t="shared" si="185"/>
        <v>-0.90607041896321361</v>
      </c>
      <c r="D207" s="1">
        <f t="shared" si="186"/>
        <v>0.50533336553391994</v>
      </c>
      <c r="E207" s="1">
        <f t="shared" si="177"/>
        <v>-0.39917642348263199</v>
      </c>
      <c r="F207" s="1">
        <f t="shared" si="175"/>
        <v>1.0235497450787421</v>
      </c>
      <c r="G207" s="1">
        <f t="shared" si="178"/>
        <v>3.7168071084172434</v>
      </c>
      <c r="H207" s="1">
        <f t="shared" si="179"/>
        <v>-0.90607041896321361</v>
      </c>
      <c r="I207" s="1">
        <f t="shared" si="180"/>
        <v>0.59844922078481622</v>
      </c>
      <c r="K207" s="1">
        <f t="shared" si="187"/>
        <v>-1.0205876205344475</v>
      </c>
      <c r="L207" s="1">
        <f t="shared" si="188"/>
        <v>-0.23502961421322943</v>
      </c>
      <c r="M207" s="1">
        <f t="shared" si="181"/>
        <v>0.36258996559513823</v>
      </c>
      <c r="N207" s="1">
        <f t="shared" si="176"/>
        <v>1.0109224369055156</v>
      </c>
      <c r="O207" s="1">
        <f t="shared" si="182"/>
        <v>3.951782959381299</v>
      </c>
      <c r="P207" s="1">
        <f t="shared" si="183"/>
        <v>-1.0205876205344475</v>
      </c>
      <c r="Q207" s="1">
        <f t="shared" si="184"/>
        <v>1.0469434388486498</v>
      </c>
      <c r="S207" s="4">
        <f t="shared" si="189"/>
        <v>205</v>
      </c>
      <c r="T207" s="2">
        <f t="shared" si="190"/>
        <v>0.74916722514788681</v>
      </c>
      <c r="U207" s="2">
        <f t="shared" si="191"/>
        <v>35.649690937875555</v>
      </c>
    </row>
    <row r="208" spans="3:21" x14ac:dyDescent="0.3">
      <c r="C208" s="1">
        <f t="shared" si="185"/>
        <v>1.0136169345439638</v>
      </c>
      <c r="D208" s="1">
        <f t="shared" si="186"/>
        <v>-0.26096056644391419</v>
      </c>
      <c r="E208" s="1">
        <f t="shared" si="177"/>
        <v>-0.17510035875561891</v>
      </c>
      <c r="F208" s="1">
        <f t="shared" si="175"/>
        <v>-0.96507472830105745</v>
      </c>
      <c r="G208" s="1">
        <f t="shared" si="178"/>
        <v>3.9025500606651145</v>
      </c>
      <c r="H208" s="1">
        <f t="shared" si="179"/>
        <v>1.0136169345439638</v>
      </c>
      <c r="I208" s="1">
        <f t="shared" si="180"/>
        <v>-0.90607041896321372</v>
      </c>
      <c r="K208" s="1">
        <f t="shared" si="187"/>
        <v>0.92630020004088109</v>
      </c>
      <c r="L208" s="1">
        <f t="shared" si="188"/>
        <v>0.47089237366677261</v>
      </c>
      <c r="M208" s="1">
        <f t="shared" si="181"/>
        <v>0.79852021044113031</v>
      </c>
      <c r="N208" s="1">
        <f t="shared" si="176"/>
        <v>-1.2161986646541822</v>
      </c>
      <c r="O208" s="1">
        <f t="shared" si="182"/>
        <v>3.8488278014761499</v>
      </c>
      <c r="P208" s="1">
        <f t="shared" si="183"/>
        <v>0.92630020004088109</v>
      </c>
      <c r="Q208" s="1">
        <f t="shared" si="184"/>
        <v>-1.0205876205344475</v>
      </c>
      <c r="S208" s="4">
        <f t="shared" si="189"/>
        <v>206</v>
      </c>
      <c r="T208" s="2">
        <f t="shared" si="190"/>
        <v>0.73704337597792602</v>
      </c>
      <c r="U208" s="2">
        <f t="shared" si="191"/>
        <v>35.661814787045515</v>
      </c>
    </row>
    <row r="209" spans="3:21" x14ac:dyDescent="0.3">
      <c r="C209" s="1">
        <f t="shared" si="185"/>
        <v>-1.0447928287615822</v>
      </c>
      <c r="D209" s="1">
        <f t="shared" si="186"/>
        <v>9.9467721576955548E-2</v>
      </c>
      <c r="E209" s="1">
        <f t="shared" si="177"/>
        <v>-3.5829699875219119E-2</v>
      </c>
      <c r="F209" s="1">
        <f t="shared" si="175"/>
        <v>0.95122179317970268</v>
      </c>
      <c r="G209" s="1">
        <f t="shared" si="178"/>
        <v>3.9690134407848259</v>
      </c>
      <c r="H209" s="1">
        <f t="shared" si="179"/>
        <v>-1.0447928287615822</v>
      </c>
      <c r="I209" s="1">
        <f t="shared" si="180"/>
        <v>1.0136169345439638</v>
      </c>
      <c r="K209" s="1">
        <f t="shared" si="187"/>
        <v>-0.64840945948878292</v>
      </c>
      <c r="L209" s="1">
        <f t="shared" si="188"/>
        <v>-0.78654511504453539</v>
      </c>
      <c r="M209" s="1">
        <f t="shared" si="181"/>
        <v>2.4526888409062302</v>
      </c>
      <c r="N209" s="1">
        <f t="shared" si="176"/>
        <v>2.5172769204064154</v>
      </c>
      <c r="O209" s="1">
        <f t="shared" si="182"/>
        <v>3.6019150930404771</v>
      </c>
      <c r="P209" s="1">
        <f t="shared" si="183"/>
        <v>-0.64840945948878292</v>
      </c>
      <c r="Q209" s="1">
        <f t="shared" si="184"/>
        <v>0.92630020004088109</v>
      </c>
      <c r="S209" s="4">
        <f t="shared" si="189"/>
        <v>207</v>
      </c>
      <c r="T209" s="2">
        <f t="shared" si="190"/>
        <v>0.97063820350021113</v>
      </c>
      <c r="U209" s="2">
        <f t="shared" si="191"/>
        <v>35.895409614567797</v>
      </c>
    </row>
    <row r="210" spans="3:21" x14ac:dyDescent="0.3">
      <c r="C210" s="1">
        <f t="shared" si="185"/>
        <v>1.049686796025336</v>
      </c>
      <c r="D210" s="1">
        <f t="shared" si="186"/>
        <v>2.4423145226078732E-2</v>
      </c>
      <c r="E210" s="1">
        <f t="shared" si="177"/>
        <v>8.7328022022885948E-2</v>
      </c>
      <c r="F210" s="1">
        <f t="shared" si="175"/>
        <v>-0.95422969210733311</v>
      </c>
      <c r="G210" s="1">
        <f t="shared" si="178"/>
        <v>3.9843857226874708</v>
      </c>
      <c r="H210" s="1">
        <f t="shared" si="179"/>
        <v>1.049686796025336</v>
      </c>
      <c r="I210" s="1">
        <f t="shared" si="180"/>
        <v>-1.0447928287615822</v>
      </c>
      <c r="K210" s="1">
        <f t="shared" si="187"/>
        <v>7.8842204294741064E-2</v>
      </c>
      <c r="L210" s="1">
        <f t="shared" si="188"/>
        <v>0.99717692524780344</v>
      </c>
      <c r="M210" s="1">
        <f t="shared" si="181"/>
        <v>-4.0174567835966624</v>
      </c>
      <c r="N210" s="1">
        <f t="shared" si="176"/>
        <v>3.9346029993409077</v>
      </c>
      <c r="O210" s="1">
        <f t="shared" si="182"/>
        <v>3.3227282597794789</v>
      </c>
      <c r="P210" s="1">
        <f t="shared" si="183"/>
        <v>7.8842204294741064E-2</v>
      </c>
      <c r="Q210" s="1">
        <f t="shared" si="184"/>
        <v>-0.64840945948878281</v>
      </c>
      <c r="S210" s="4">
        <f t="shared" si="189"/>
        <v>208</v>
      </c>
      <c r="T210" s="2">
        <f t="shared" si="190"/>
        <v>1.3743322516186178</v>
      </c>
      <c r="U210" s="2">
        <f t="shared" si="191"/>
        <v>36.2991036626862</v>
      </c>
    </row>
    <row r="211" spans="3:21" x14ac:dyDescent="0.3">
      <c r="C211" s="1">
        <f t="shared" si="185"/>
        <v>-1.036846381142442</v>
      </c>
      <c r="D211" s="1">
        <f t="shared" si="186"/>
        <v>-0.15778967002111116</v>
      </c>
      <c r="E211" s="1">
        <f t="shared" si="177"/>
        <v>0.25040343859843994</v>
      </c>
      <c r="F211" s="1">
        <f t="shared" si="175"/>
        <v>0.97996130827734496</v>
      </c>
      <c r="G211" s="1">
        <f t="shared" si="178"/>
        <v>3.9719274558426174</v>
      </c>
      <c r="H211" s="1">
        <f t="shared" si="179"/>
        <v>-1.036846381142442</v>
      </c>
      <c r="I211" s="1">
        <f t="shared" si="180"/>
        <v>1.0496867960253362</v>
      </c>
      <c r="K211" s="1">
        <f t="shared" si="187"/>
        <v>0.54046074793968901</v>
      </c>
      <c r="L211" s="1">
        <f t="shared" si="188"/>
        <v>-0.85735562435260448</v>
      </c>
      <c r="M211" s="1">
        <f t="shared" si="181"/>
        <v>-0.98125851503334771</v>
      </c>
      <c r="N211" s="1">
        <f t="shared" si="176"/>
        <v>-1.3315013371385094</v>
      </c>
      <c r="O211" s="1">
        <f t="shared" si="182"/>
        <v>3.3780567490599829</v>
      </c>
      <c r="P211" s="1">
        <f t="shared" si="183"/>
        <v>0.54046074793968901</v>
      </c>
      <c r="Q211" s="1">
        <f t="shared" si="184"/>
        <v>7.8842204294741092E-2</v>
      </c>
      <c r="S211" s="4">
        <f t="shared" si="189"/>
        <v>209</v>
      </c>
      <c r="T211" s="2">
        <f t="shared" si="190"/>
        <v>1.7254826292701551</v>
      </c>
      <c r="U211" s="2">
        <f t="shared" si="191"/>
        <v>36.650254040337735</v>
      </c>
    </row>
    <row r="212" spans="3:21" x14ac:dyDescent="0.3">
      <c r="C212" s="1">
        <f t="shared" si="185"/>
        <v>0.98425213783684973</v>
      </c>
      <c r="D212" s="1">
        <f t="shared" si="186"/>
        <v>0.34830034887751787</v>
      </c>
      <c r="E212" s="1">
        <f t="shared" si="177"/>
        <v>0.54449339655661022</v>
      </c>
      <c r="F212" s="1">
        <f t="shared" si="175"/>
        <v>-1.0823929432355504</v>
      </c>
      <c r="G212" s="1">
        <f t="shared" si="178"/>
        <v>3.9125457711077467</v>
      </c>
      <c r="H212" s="1">
        <f t="shared" si="179"/>
        <v>0.98425213783684973</v>
      </c>
      <c r="I212" s="1">
        <f t="shared" si="180"/>
        <v>-1.036846381142442</v>
      </c>
      <c r="K212" s="1">
        <f t="shared" si="187"/>
        <v>-0.88368272286616545</v>
      </c>
      <c r="L212" s="1">
        <f t="shared" si="188"/>
        <v>0.54009728300478599</v>
      </c>
      <c r="M212" s="1">
        <f t="shared" si="181"/>
        <v>-0.43458380577516614</v>
      </c>
      <c r="N212" s="1">
        <f t="shared" si="176"/>
        <v>1.0362438119807342</v>
      </c>
      <c r="O212" s="1">
        <f t="shared" si="182"/>
        <v>3.6823951039221008</v>
      </c>
      <c r="P212" s="1">
        <f t="shared" si="183"/>
        <v>-0.88368272286616545</v>
      </c>
      <c r="Q212" s="1">
        <f t="shared" si="184"/>
        <v>0.54046074793968912</v>
      </c>
      <c r="S212" s="4">
        <f t="shared" si="189"/>
        <v>210</v>
      </c>
      <c r="T212" s="2">
        <f t="shared" si="190"/>
        <v>1.8777557636099036</v>
      </c>
      <c r="U212" s="2">
        <f t="shared" si="191"/>
        <v>36.802527174677486</v>
      </c>
    </row>
    <row r="213" spans="3:21" x14ac:dyDescent="0.3">
      <c r="C213" s="1">
        <f t="shared" si="185"/>
        <v>-0.81448597802496825</v>
      </c>
      <c r="D213" s="1">
        <f t="shared" si="186"/>
        <v>-0.63110067734392095</v>
      </c>
      <c r="E213" s="1">
        <f t="shared" si="177"/>
        <v>1.3006075139721176</v>
      </c>
      <c r="F213" s="1">
        <f t="shared" si="175"/>
        <v>1.5595770748857778</v>
      </c>
      <c r="G213" s="1">
        <f t="shared" si="178"/>
        <v>3.7411521221380788</v>
      </c>
      <c r="H213" s="1">
        <f t="shared" si="179"/>
        <v>-0.81448597802496825</v>
      </c>
      <c r="I213" s="1">
        <f t="shared" si="180"/>
        <v>0.98425213783684962</v>
      </c>
      <c r="K213" s="1">
        <f t="shared" si="187"/>
        <v>1.0074585208112634</v>
      </c>
      <c r="L213" s="1">
        <f t="shared" si="188"/>
        <v>-0.28176207593093194</v>
      </c>
      <c r="M213" s="1">
        <f t="shared" si="181"/>
        <v>-0.19048103070180841</v>
      </c>
      <c r="N213" s="1">
        <f t="shared" si="176"/>
        <v>-0.96746490733556367</v>
      </c>
      <c r="O213" s="1">
        <f t="shared" si="182"/>
        <v>3.8877305652302496</v>
      </c>
      <c r="P213" s="1">
        <f t="shared" si="183"/>
        <v>1.0074585208112634</v>
      </c>
      <c r="Q213" s="1">
        <f t="shared" si="184"/>
        <v>-0.88368272286616545</v>
      </c>
      <c r="S213" s="4">
        <f t="shared" si="189"/>
        <v>211</v>
      </c>
      <c r="T213" s="2">
        <f t="shared" si="190"/>
        <v>1.855133206882134</v>
      </c>
      <c r="U213" s="2">
        <f t="shared" si="191"/>
        <v>36.825149731405254</v>
      </c>
    </row>
    <row r="214" spans="3:21" x14ac:dyDescent="0.3">
      <c r="C214" s="1">
        <f t="shared" si="185"/>
        <v>0.38583068716762642</v>
      </c>
      <c r="D214" s="1">
        <f t="shared" si="186"/>
        <v>0.93004019655152237</v>
      </c>
      <c r="E214" s="1">
        <f t="shared" si="177"/>
        <v>15.525093119088018</v>
      </c>
      <c r="F214" s="1">
        <f t="shared" si="175"/>
        <v>-14.788920462912067</v>
      </c>
      <c r="G214" s="1">
        <f t="shared" si="178"/>
        <v>3.4390654605473201</v>
      </c>
      <c r="H214" s="1">
        <f t="shared" si="179"/>
        <v>0.38583068716762642</v>
      </c>
      <c r="I214" s="1">
        <f t="shared" si="180"/>
        <v>-0.81448597802496803</v>
      </c>
      <c r="K214" s="1">
        <f t="shared" si="187"/>
        <v>-1.0437491241239913</v>
      </c>
      <c r="L214" s="1">
        <f t="shared" si="188"/>
        <v>0.10895407045976446</v>
      </c>
      <c r="M214" s="1">
        <f t="shared" si="181"/>
        <v>-4.0962316568480581E-2</v>
      </c>
      <c r="N214" s="1">
        <f t="shared" si="176"/>
        <v>0.95117423482082764</v>
      </c>
      <c r="O214" s="1">
        <f t="shared" si="182"/>
        <v>3.9641193812747977</v>
      </c>
      <c r="P214" s="1">
        <f t="shared" si="183"/>
        <v>-1.0437491241239913</v>
      </c>
      <c r="Q214" s="1">
        <f t="shared" si="184"/>
        <v>1.0074585208112634</v>
      </c>
      <c r="S214" s="4">
        <f t="shared" si="189"/>
        <v>212</v>
      </c>
      <c r="T214" s="2">
        <f t="shared" si="190"/>
        <v>1.6485996673883407</v>
      </c>
      <c r="U214" s="2">
        <f t="shared" si="191"/>
        <v>37.031683270899045</v>
      </c>
    </row>
    <row r="215" spans="3:21" x14ac:dyDescent="0.3">
      <c r="C215" s="1">
        <f t="shared" si="185"/>
        <v>0.26357564265250921</v>
      </c>
      <c r="D215" s="1">
        <f t="shared" si="186"/>
        <v>-0.96798075382392312</v>
      </c>
      <c r="E215" s="1">
        <f t="shared" si="177"/>
        <v>-1.63621572905483</v>
      </c>
      <c r="F215" s="1">
        <f t="shared" si="175"/>
        <v>-1.8228962125184045</v>
      </c>
      <c r="G215" s="1">
        <f t="shared" si="178"/>
        <v>3.2991829634423784</v>
      </c>
      <c r="H215" s="1">
        <f t="shared" si="179"/>
        <v>0.26357564265250921</v>
      </c>
      <c r="I215" s="1">
        <f t="shared" si="180"/>
        <v>0.38583068716762636</v>
      </c>
      <c r="K215" s="1">
        <f t="shared" si="187"/>
        <v>1.0497173656593759</v>
      </c>
      <c r="L215" s="1">
        <f t="shared" si="188"/>
        <v>2.3200833379752359E-2</v>
      </c>
      <c r="M215" s="1">
        <f t="shared" si="181"/>
        <v>8.9905724296680742E-2</v>
      </c>
      <c r="N215" s="1">
        <f t="shared" si="176"/>
        <v>-0.95421048243167494</v>
      </c>
      <c r="O215" s="1">
        <f t="shared" si="182"/>
        <v>3.9822830563378937</v>
      </c>
      <c r="P215" s="1">
        <f t="shared" si="183"/>
        <v>1.0497173656593759</v>
      </c>
      <c r="Q215" s="1">
        <f t="shared" si="184"/>
        <v>-1.0437491241239913</v>
      </c>
      <c r="S215" s="4">
        <f t="shared" si="189"/>
        <v>213</v>
      </c>
      <c r="T215" s="2">
        <f t="shared" si="190"/>
        <v>1.2650927821562348</v>
      </c>
      <c r="U215" s="2">
        <f t="shared" si="191"/>
        <v>37.415190156131153</v>
      </c>
    </row>
    <row r="216" spans="3:21" x14ac:dyDescent="0.3">
      <c r="C216" s="1">
        <f t="shared" si="185"/>
        <v>-0.75359987641026915</v>
      </c>
      <c r="D216" s="1">
        <f t="shared" si="186"/>
        <v>0.69633782967610602</v>
      </c>
      <c r="E216" s="1">
        <f t="shared" si="177"/>
        <v>-0.63694409279629749</v>
      </c>
      <c r="F216" s="1">
        <f t="shared" si="175"/>
        <v>1.1270655700692469</v>
      </c>
      <c r="G216" s="1">
        <f t="shared" si="178"/>
        <v>3.5328263198970733</v>
      </c>
      <c r="H216" s="1">
        <f t="shared" si="179"/>
        <v>-0.75359987641026915</v>
      </c>
      <c r="I216" s="1">
        <f t="shared" si="180"/>
        <v>0.2635756426525091</v>
      </c>
      <c r="K216" s="1">
        <f t="shared" si="187"/>
        <v>-1.0357321587548547</v>
      </c>
      <c r="L216" s="1">
        <f t="shared" si="188"/>
        <v>-0.16429301659687745</v>
      </c>
      <c r="M216" s="1">
        <f t="shared" si="181"/>
        <v>0.26238601933204958</v>
      </c>
      <c r="N216" s="1">
        <f t="shared" si="176"/>
        <v>0.98254779040655504</v>
      </c>
      <c r="O216" s="1">
        <f t="shared" si="182"/>
        <v>3.9689347417330181</v>
      </c>
      <c r="P216" s="1">
        <f t="shared" si="183"/>
        <v>-1.0357321587548547</v>
      </c>
      <c r="Q216" s="1">
        <f t="shared" si="184"/>
        <v>1.0497173656593759</v>
      </c>
      <c r="S216" s="4">
        <f t="shared" si="189"/>
        <v>214</v>
      </c>
      <c r="T216" s="2">
        <f t="shared" si="190"/>
        <v>0.90569535623051345</v>
      </c>
      <c r="U216" s="2">
        <f t="shared" si="191"/>
        <v>37.774587582056874</v>
      </c>
    </row>
    <row r="217" spans="3:21" x14ac:dyDescent="0.3">
      <c r="C217" s="1">
        <f t="shared" si="185"/>
        <v>0.96353605580150481</v>
      </c>
      <c r="D217" s="1">
        <f t="shared" si="186"/>
        <v>-0.39738175887444682</v>
      </c>
      <c r="E217" s="1">
        <f t="shared" si="177"/>
        <v>-0.29445050941092249</v>
      </c>
      <c r="F217" s="1">
        <f t="shared" si="175"/>
        <v>-0.99096486750035462</v>
      </c>
      <c r="G217" s="1">
        <f t="shared" si="178"/>
        <v>3.8089971229941249</v>
      </c>
      <c r="H217" s="1">
        <f t="shared" si="179"/>
        <v>0.96353605580150481</v>
      </c>
      <c r="I217" s="1">
        <f t="shared" si="180"/>
        <v>-0.75359987641026882</v>
      </c>
      <c r="K217" s="1">
        <f t="shared" si="187"/>
        <v>0.9779414831429617</v>
      </c>
      <c r="L217" s="1">
        <f t="shared" si="188"/>
        <v>0.3640667945345617</v>
      </c>
      <c r="M217" s="1">
        <f t="shared" si="181"/>
        <v>0.57567492156617361</v>
      </c>
      <c r="N217" s="1">
        <f t="shared" si="176"/>
        <v>-1.0966058768061842</v>
      </c>
      <c r="O217" s="1">
        <f t="shared" si="182"/>
        <v>3.9040218189705231</v>
      </c>
      <c r="P217" s="1">
        <f t="shared" si="183"/>
        <v>0.9779414831429617</v>
      </c>
      <c r="Q217" s="1">
        <f t="shared" si="184"/>
        <v>-1.0357321587548549</v>
      </c>
      <c r="S217" s="4">
        <f t="shared" si="189"/>
        <v>215</v>
      </c>
      <c r="T217" s="2">
        <f t="shared" si="190"/>
        <v>0.76158480540617512</v>
      </c>
      <c r="U217" s="2">
        <f t="shared" si="191"/>
        <v>37.918698132881211</v>
      </c>
    </row>
    <row r="218" spans="3:21" x14ac:dyDescent="0.3">
      <c r="C218" s="1">
        <f t="shared" si="185"/>
        <v>-1.0308976196774124</v>
      </c>
      <c r="D218" s="1">
        <f t="shared" si="186"/>
        <v>0.1898802528566188</v>
      </c>
      <c r="E218" s="1">
        <f t="shared" si="177"/>
        <v>-0.11483186227227528</v>
      </c>
      <c r="F218" s="1">
        <f t="shared" si="175"/>
        <v>0.95685883336390454</v>
      </c>
      <c r="G218" s="1">
        <f t="shared" si="178"/>
        <v>3.9382731735213641</v>
      </c>
      <c r="H218" s="1">
        <f t="shared" si="179"/>
        <v>-1.0308976196774124</v>
      </c>
      <c r="I218" s="1">
        <f t="shared" si="180"/>
        <v>0.96353605580150492</v>
      </c>
      <c r="K218" s="1">
        <f t="shared" si="187"/>
        <v>-0.79301837455990332</v>
      </c>
      <c r="L218" s="1">
        <f t="shared" si="188"/>
        <v>-0.65543038264537712</v>
      </c>
      <c r="M218" s="1">
        <f t="shared" si="181"/>
        <v>1.4151080659582129</v>
      </c>
      <c r="N218" s="1">
        <f t="shared" si="176"/>
        <v>1.6467958638402707</v>
      </c>
      <c r="O218" s="1">
        <f t="shared" si="182"/>
        <v>3.7202755608057521</v>
      </c>
      <c r="P218" s="1">
        <f t="shared" si="183"/>
        <v>-0.79301837455990332</v>
      </c>
      <c r="Q218" s="1">
        <f t="shared" si="184"/>
        <v>0.97794148314296159</v>
      </c>
      <c r="S218" s="4">
        <f t="shared" si="189"/>
        <v>216</v>
      </c>
      <c r="T218" s="2">
        <f t="shared" si="190"/>
        <v>0.87814384115044852</v>
      </c>
      <c r="U218" s="2">
        <f t="shared" si="191"/>
        <v>38.035257168625485</v>
      </c>
    </row>
    <row r="219" spans="3:21" x14ac:dyDescent="0.3">
      <c r="C219" s="1">
        <f t="shared" si="185"/>
        <v>1.0487423884972054</v>
      </c>
      <c r="D219" s="1">
        <f t="shared" si="186"/>
        <v>-4.8928682138002333E-2</v>
      </c>
      <c r="E219" s="1">
        <f t="shared" si="177"/>
        <v>1.1548728842630673E-2</v>
      </c>
      <c r="F219" s="1">
        <f t="shared" si="175"/>
        <v>0.95067519759283048</v>
      </c>
      <c r="G219" s="1">
        <f t="shared" si="178"/>
        <v>3.9788674631861323</v>
      </c>
      <c r="H219" s="1">
        <f t="shared" si="179"/>
        <v>1.0487423884972054</v>
      </c>
      <c r="I219" s="1">
        <f t="shared" si="180"/>
        <v>-1.0308976196774124</v>
      </c>
      <c r="K219" s="1">
        <f t="shared" si="187"/>
        <v>0.33897112525054296</v>
      </c>
      <c r="L219" s="1">
        <f t="shared" si="188"/>
        <v>0.94645708911638837</v>
      </c>
      <c r="M219" s="1">
        <f t="shared" si="181"/>
        <v>76.852549461686735</v>
      </c>
      <c r="N219" s="1">
        <f t="shared" si="176"/>
        <v>-73.045097057629633</v>
      </c>
      <c r="O219" s="1">
        <f t="shared" si="182"/>
        <v>3.4147749652138657</v>
      </c>
      <c r="P219" s="1">
        <f t="shared" si="183"/>
        <v>0.33897112525054296</v>
      </c>
      <c r="Q219" s="1">
        <f t="shared" si="184"/>
        <v>-0.79301837455990332</v>
      </c>
      <c r="S219" s="4">
        <f t="shared" si="189"/>
        <v>217</v>
      </c>
      <c r="T219" s="2">
        <f t="shared" si="190"/>
        <v>1.2225252879783146</v>
      </c>
      <c r="U219" s="2">
        <f t="shared" si="191"/>
        <v>38.379638615453352</v>
      </c>
    </row>
    <row r="220" spans="3:21" x14ac:dyDescent="0.3">
      <c r="C220" s="1">
        <f t="shared" si="185"/>
        <v>-1.0471882284154048</v>
      </c>
      <c r="D220" s="1">
        <f t="shared" si="186"/>
        <v>-7.3134016505693691E-2</v>
      </c>
      <c r="E220" s="1">
        <f t="shared" si="177"/>
        <v>0.14310745825497503</v>
      </c>
      <c r="F220" s="1">
        <f t="shared" si="175"/>
        <v>0.9602966158811409</v>
      </c>
      <c r="G220" s="1">
        <f t="shared" si="178"/>
        <v>3.9829149536899067</v>
      </c>
      <c r="H220" s="1">
        <f t="shared" si="179"/>
        <v>1.0487423884972051</v>
      </c>
      <c r="I220" s="1">
        <f t="shared" si="180"/>
        <v>-1.0471882284154048</v>
      </c>
      <c r="K220" s="1">
        <f t="shared" si="187"/>
        <v>0.31424034498791281</v>
      </c>
      <c r="L220" s="1">
        <f t="shared" si="188"/>
        <v>-0.95416642424350107</v>
      </c>
      <c r="M220" s="1">
        <f t="shared" si="181"/>
        <v>-1.4820591130548388</v>
      </c>
      <c r="N220" s="1">
        <f t="shared" si="176"/>
        <v>-1.6991563006458958</v>
      </c>
      <c r="O220" s="1">
        <f t="shared" si="182"/>
        <v>3.3045460965866487</v>
      </c>
      <c r="P220" s="1">
        <f t="shared" si="183"/>
        <v>0.31424034498791281</v>
      </c>
      <c r="Q220" s="1">
        <f t="shared" si="184"/>
        <v>0.33897112525054296</v>
      </c>
      <c r="S220" s="4">
        <f t="shared" si="189"/>
        <v>218</v>
      </c>
      <c r="T220" s="2">
        <f t="shared" si="190"/>
        <v>1.6216367854619205</v>
      </c>
      <c r="U220" s="2">
        <f t="shared" si="191"/>
        <v>38.778750112936962</v>
      </c>
    </row>
    <row r="221" spans="3:21" x14ac:dyDescent="0.3">
      <c r="C221" s="1">
        <f t="shared" si="185"/>
        <v>1.0235116460429861</v>
      </c>
      <c r="D221" s="1">
        <f t="shared" si="186"/>
        <v>0.22319857933694254</v>
      </c>
      <c r="E221" s="1">
        <f t="shared" si="177"/>
        <v>0.34224414688667854</v>
      </c>
      <c r="F221" s="1">
        <f t="shared" si="175"/>
        <v>-1.0047436418776001</v>
      </c>
      <c r="G221" s="1">
        <f t="shared" si="178"/>
        <v>3.9567677027883623</v>
      </c>
      <c r="H221" s="1">
        <f t="shared" si="179"/>
        <v>1.0235116460429861</v>
      </c>
      <c r="I221" s="1">
        <f t="shared" si="180"/>
        <v>-1.0471882284154046</v>
      </c>
      <c r="K221" s="1">
        <f t="shared" si="187"/>
        <v>-0.78074311977117583</v>
      </c>
      <c r="L221" s="1">
        <f t="shared" si="188"/>
        <v>0.66866379834706824</v>
      </c>
      <c r="M221" s="1">
        <f t="shared" si="181"/>
        <v>-0.59429747160020707</v>
      </c>
      <c r="N221" s="1">
        <f t="shared" si="176"/>
        <v>1.1055422294440136</v>
      </c>
      <c r="O221" s="1">
        <f t="shared" si="182"/>
        <v>3.5580352447522006</v>
      </c>
      <c r="P221" s="1">
        <f t="shared" si="183"/>
        <v>-0.78074311977117583</v>
      </c>
      <c r="Q221" s="1">
        <f t="shared" si="184"/>
        <v>0.31424034498791326</v>
      </c>
      <c r="S221" s="4">
        <f t="shared" si="189"/>
        <v>219</v>
      </c>
      <c r="T221" s="2">
        <f t="shared" si="190"/>
        <v>1.8584333513233278</v>
      </c>
      <c r="U221" s="2">
        <f t="shared" si="191"/>
        <v>39.015546678798366</v>
      </c>
    </row>
    <row r="222" spans="3:21" x14ac:dyDescent="0.3">
      <c r="C222" s="1">
        <f t="shared" si="185"/>
        <v>-0.93857067991300813</v>
      </c>
      <c r="D222" s="1">
        <f t="shared" si="186"/>
        <v>-0.44831261243129661</v>
      </c>
      <c r="E222" s="1">
        <f t="shared" si="177"/>
        <v>0.74403790795581926</v>
      </c>
      <c r="F222" s="1">
        <f t="shared" si="175"/>
        <v>1.184872852561103</v>
      </c>
      <c r="G222" s="1">
        <f t="shared" si="178"/>
        <v>3.8631942805748269</v>
      </c>
      <c r="H222" s="1">
        <f t="shared" si="179"/>
        <v>-0.93857067991300813</v>
      </c>
      <c r="I222" s="1">
        <f t="shared" si="180"/>
        <v>1.0235116460429861</v>
      </c>
      <c r="K222" s="1">
        <f t="shared" si="187"/>
        <v>0.97378091409888035</v>
      </c>
      <c r="L222" s="1">
        <f t="shared" si="188"/>
        <v>-0.37404539884370225</v>
      </c>
      <c r="M222" s="1">
        <f t="shared" si="181"/>
        <v>-0.27134340820377079</v>
      </c>
      <c r="N222" s="1">
        <f t="shared" si="176"/>
        <v>-0.98474274799269945</v>
      </c>
      <c r="O222" s="1">
        <f t="shared" si="182"/>
        <v>3.8245537744068177</v>
      </c>
      <c r="P222" s="1">
        <f t="shared" si="183"/>
        <v>0.97378091409888035</v>
      </c>
      <c r="Q222" s="1">
        <f t="shared" si="184"/>
        <v>-0.78074311977117583</v>
      </c>
      <c r="S222" s="4">
        <f t="shared" si="189"/>
        <v>220</v>
      </c>
      <c r="T222" s="2">
        <f t="shared" si="190"/>
        <v>1.9137931544798346</v>
      </c>
      <c r="U222" s="2">
        <f t="shared" si="191"/>
        <v>39.070906481954871</v>
      </c>
    </row>
    <row r="223" spans="3:21" x14ac:dyDescent="0.3">
      <c r="C223" s="1">
        <f t="shared" si="185"/>
        <v>0.68385174598782028</v>
      </c>
      <c r="D223" s="1">
        <f t="shared" si="186"/>
        <v>0.75883117515656084</v>
      </c>
      <c r="E223" s="1">
        <f t="shared" si="177"/>
        <v>2.1273982076561855</v>
      </c>
      <c r="F223" s="1">
        <f t="shared" si="175"/>
        <v>-2.2346097744476641</v>
      </c>
      <c r="G223" s="1">
        <f t="shared" si="178"/>
        <v>3.6304519083742792</v>
      </c>
      <c r="H223" s="1">
        <f t="shared" si="179"/>
        <v>0.68385174598782028</v>
      </c>
      <c r="I223" s="1">
        <f t="shared" si="180"/>
        <v>-0.93857067991300813</v>
      </c>
      <c r="K223" s="1">
        <f t="shared" si="187"/>
        <v>-1.0345523268008938</v>
      </c>
      <c r="L223" s="1">
        <f t="shared" si="188"/>
        <v>0.1709025875509671</v>
      </c>
      <c r="M223" s="1">
        <f t="shared" si="181"/>
        <v>-9.5631598543929885E-2</v>
      </c>
      <c r="N223" s="1">
        <f t="shared" si="176"/>
        <v>0.95471314505856963</v>
      </c>
      <c r="O223" s="1">
        <f t="shared" si="182"/>
        <v>3.9435769530197908</v>
      </c>
      <c r="P223" s="1">
        <f t="shared" si="183"/>
        <v>-1.0345523268008938</v>
      </c>
      <c r="Q223" s="1">
        <f t="shared" si="184"/>
        <v>0.97378091409888035</v>
      </c>
      <c r="S223" s="4">
        <f t="shared" si="189"/>
        <v>221</v>
      </c>
      <c r="T223" s="2">
        <f t="shared" si="190"/>
        <v>1.8161972859523683</v>
      </c>
      <c r="U223" s="2">
        <f t="shared" si="191"/>
        <v>39.168502350482335</v>
      </c>
    </row>
    <row r="224" spans="3:21" x14ac:dyDescent="0.3">
      <c r="C224" s="1">
        <f t="shared" si="185"/>
        <v>-0.13877678229166335</v>
      </c>
      <c r="D224" s="1">
        <f t="shared" si="186"/>
        <v>-0.99122728147205841</v>
      </c>
      <c r="E224" s="1">
        <f t="shared" si="177"/>
        <v>-5.2913997328492819</v>
      </c>
      <c r="F224" s="1">
        <f t="shared" si="175"/>
        <v>-5.1191051399100758</v>
      </c>
      <c r="G224" s="1">
        <f t="shared" si="178"/>
        <v>3.3401252219463795</v>
      </c>
      <c r="H224" s="1">
        <f t="shared" si="179"/>
        <v>-0.13877678229166335</v>
      </c>
      <c r="I224" s="1">
        <f t="shared" si="180"/>
        <v>0.68385174598782028</v>
      </c>
      <c r="K224" s="1">
        <f t="shared" si="187"/>
        <v>1.0495762926483991</v>
      </c>
      <c r="L224" s="1">
        <f t="shared" si="188"/>
        <v>-2.8405963898122499E-2</v>
      </c>
      <c r="M224" s="1">
        <f t="shared" si="181"/>
        <v>3.569790573708468E-2</v>
      </c>
      <c r="N224" s="1">
        <f t="shared" si="176"/>
        <v>0.9509826039012047</v>
      </c>
      <c r="O224" s="1">
        <f t="shared" si="182"/>
        <v>3.9791608730044663</v>
      </c>
      <c r="P224" s="1">
        <f t="shared" si="183"/>
        <v>1.0495762926483991</v>
      </c>
      <c r="Q224" s="1">
        <f t="shared" si="184"/>
        <v>-1.034552326800894</v>
      </c>
      <c r="S224" s="4">
        <f t="shared" si="189"/>
        <v>222</v>
      </c>
      <c r="T224" s="2">
        <f t="shared" si="190"/>
        <v>1.5294469328140521</v>
      </c>
      <c r="U224" s="2">
        <f t="shared" si="191"/>
        <v>39.455252703620651</v>
      </c>
    </row>
    <row r="225" spans="3:21" x14ac:dyDescent="0.3">
      <c r="C225" s="1">
        <f t="shared" si="185"/>
        <v>-0.49296730726055366</v>
      </c>
      <c r="D225" s="1">
        <f t="shared" si="186"/>
        <v>0.88293636772607464</v>
      </c>
      <c r="E225" s="1">
        <f t="shared" si="177"/>
        <v>-1.0717994131540642</v>
      </c>
      <c r="F225" s="1">
        <f t="shared" si="175"/>
        <v>1.3934665603825971</v>
      </c>
      <c r="G225" s="1">
        <f t="shared" si="178"/>
        <v>3.3579543439931867</v>
      </c>
      <c r="H225" s="1">
        <f t="shared" si="179"/>
        <v>-0.49296730726055366</v>
      </c>
      <c r="I225" s="1">
        <f t="shared" si="180"/>
        <v>-0.1387767822916634</v>
      </c>
      <c r="K225" s="1">
        <f t="shared" si="187"/>
        <v>-1.0443983974928812</v>
      </c>
      <c r="L225" s="1">
        <f t="shared" si="188"/>
        <v>-0.10315647500262702</v>
      </c>
      <c r="M225" s="1">
        <f t="shared" si="181"/>
        <v>0.18326424656844112</v>
      </c>
      <c r="N225" s="1">
        <f t="shared" si="176"/>
        <v>0.96620502745040371</v>
      </c>
      <c r="O225" s="1">
        <f t="shared" si="182"/>
        <v>3.9783277293238846</v>
      </c>
      <c r="P225" s="1">
        <f t="shared" si="183"/>
        <v>1.0495762926483991</v>
      </c>
      <c r="Q225" s="1">
        <f t="shared" si="184"/>
        <v>-1.0443983974928812</v>
      </c>
      <c r="S225" s="4">
        <f t="shared" si="189"/>
        <v>223</v>
      </c>
      <c r="T225" s="2">
        <f t="shared" si="190"/>
        <v>1.1298032314326178</v>
      </c>
      <c r="U225" s="2">
        <f t="shared" si="191"/>
        <v>39.854896405002087</v>
      </c>
    </row>
    <row r="226" spans="3:21" x14ac:dyDescent="0.3">
      <c r="C226" s="1">
        <f t="shared" si="185"/>
        <v>0.86268768963952835</v>
      </c>
      <c r="D226" s="1">
        <f t="shared" si="186"/>
        <v>-0.57005386239080802</v>
      </c>
      <c r="E226" s="1">
        <f t="shared" si="177"/>
        <v>-0.46978161585751921</v>
      </c>
      <c r="F226" s="1">
        <f t="shared" si="175"/>
        <v>-1.050283989805695</v>
      </c>
      <c r="G226" s="1">
        <f t="shared" si="178"/>
        <v>3.6563326923978274</v>
      </c>
      <c r="H226" s="1">
        <f t="shared" si="179"/>
        <v>0.86268768963952835</v>
      </c>
      <c r="I226" s="1">
        <f t="shared" si="180"/>
        <v>-0.49296730726055377</v>
      </c>
      <c r="K226" s="1">
        <f t="shared" si="187"/>
        <v>1.0100122971693997</v>
      </c>
      <c r="L226" s="1">
        <f t="shared" si="188"/>
        <v>0.27334355309680358</v>
      </c>
      <c r="M226" s="1">
        <f t="shared" si="181"/>
        <v>0.42123292343060376</v>
      </c>
      <c r="N226" s="1">
        <f t="shared" si="176"/>
        <v>-1.0312522311096524</v>
      </c>
      <c r="O226" s="1">
        <f t="shared" si="182"/>
        <v>3.9397911442794391</v>
      </c>
      <c r="P226" s="1">
        <f t="shared" si="183"/>
        <v>1.0100122971693997</v>
      </c>
      <c r="Q226" s="1">
        <f t="shared" si="184"/>
        <v>-1.0443983974928812</v>
      </c>
      <c r="S226" s="4">
        <f t="shared" si="189"/>
        <v>224</v>
      </c>
      <c r="T226" s="2">
        <f t="shared" si="190"/>
        <v>0.85616805618699265</v>
      </c>
      <c r="U226" s="2">
        <f t="shared" si="191"/>
        <v>40.12853158024771</v>
      </c>
    </row>
    <row r="227" spans="3:21" x14ac:dyDescent="0.3">
      <c r="C227" s="1">
        <f t="shared" si="185"/>
        <v>-0.99997331886574137</v>
      </c>
      <c r="D227" s="1">
        <f t="shared" si="186"/>
        <v>0.30499003597959395</v>
      </c>
      <c r="E227" s="1">
        <f t="shared" si="177"/>
        <v>-0.21270690340144763</v>
      </c>
      <c r="F227" s="1">
        <f t="shared" si="175"/>
        <v>0.97187876400427409</v>
      </c>
      <c r="G227" s="1">
        <f t="shared" si="178"/>
        <v>3.8756935060449167</v>
      </c>
      <c r="H227" s="1">
        <f t="shared" si="179"/>
        <v>-0.99997331886574137</v>
      </c>
      <c r="I227" s="1">
        <f t="shared" si="180"/>
        <v>0.86268768963952835</v>
      </c>
      <c r="K227" s="1">
        <f t="shared" si="187"/>
        <v>-0.89184835862441814</v>
      </c>
      <c r="L227" s="1">
        <f t="shared" si="188"/>
        <v>-0.52778277090087156</v>
      </c>
      <c r="M227" s="1">
        <f t="shared" si="181"/>
        <v>0.94571622871281957</v>
      </c>
      <c r="N227" s="1">
        <f t="shared" si="176"/>
        <v>1.3080654832627479</v>
      </c>
      <c r="O227" s="1">
        <f t="shared" si="182"/>
        <v>3.8137076722214194</v>
      </c>
      <c r="P227" s="1">
        <f t="shared" si="183"/>
        <v>-0.89184835862441814</v>
      </c>
      <c r="Q227" s="1">
        <f t="shared" si="184"/>
        <v>1.0100122971693997</v>
      </c>
      <c r="S227" s="4">
        <f t="shared" si="189"/>
        <v>225</v>
      </c>
      <c r="T227" s="2">
        <f t="shared" si="190"/>
        <v>0.83976279681035937</v>
      </c>
      <c r="U227" s="2">
        <f t="shared" si="191"/>
        <v>40.144936839624343</v>
      </c>
    </row>
    <row r="228" spans="3:21" x14ac:dyDescent="0.3">
      <c r="C228" s="1">
        <f t="shared" si="185"/>
        <v>1.0412019413231617</v>
      </c>
      <c r="D228" s="1">
        <f t="shared" si="186"/>
        <v>-0.12918203291483182</v>
      </c>
      <c r="E228" s="1">
        <f t="shared" si="177"/>
        <v>-6.2384611928859912E-2</v>
      </c>
      <c r="F228" s="1">
        <f t="shared" si="175"/>
        <v>-0.95245982479942926</v>
      </c>
      <c r="G228" s="1">
        <f t="shared" si="178"/>
        <v>3.9607747944385845</v>
      </c>
      <c r="H228" s="1">
        <f t="shared" si="179"/>
        <v>1.0412019413231617</v>
      </c>
      <c r="I228" s="1">
        <f t="shared" si="180"/>
        <v>-0.99997331886574137</v>
      </c>
      <c r="K228" s="1">
        <f t="shared" si="187"/>
        <v>0.56042120087644998</v>
      </c>
      <c r="L228" s="1">
        <f t="shared" si="188"/>
        <v>0.84565211998471712</v>
      </c>
      <c r="M228" s="1">
        <f t="shared" si="181"/>
        <v>3.6250959624823964</v>
      </c>
      <c r="N228" s="1">
        <f t="shared" si="176"/>
        <v>-3.5738886353690775</v>
      </c>
      <c r="O228" s="1">
        <f t="shared" si="182"/>
        <v>3.5398540483977645</v>
      </c>
      <c r="P228" s="1">
        <f t="shared" si="183"/>
        <v>0.56042120087644998</v>
      </c>
      <c r="Q228" s="1">
        <f t="shared" si="184"/>
        <v>-0.89184835862441803</v>
      </c>
      <c r="S228" s="4">
        <f t="shared" si="189"/>
        <v>226</v>
      </c>
      <c r="T228" s="2">
        <f t="shared" si="190"/>
        <v>1.0869460639994377</v>
      </c>
      <c r="U228" s="2">
        <f t="shared" si="191"/>
        <v>40.392120106813422</v>
      </c>
    </row>
    <row r="229" spans="3:21" x14ac:dyDescent="0.3">
      <c r="C229" s="1">
        <f t="shared" si="185"/>
        <v>-1.0499991442218499</v>
      </c>
      <c r="D229" s="1">
        <f t="shared" si="186"/>
        <v>1.2767352721043124E-3</v>
      </c>
      <c r="E229" s="1">
        <f t="shared" si="177"/>
        <v>5.9693476369610539E-2</v>
      </c>
      <c r="F229" s="1">
        <f t="shared" si="175"/>
        <v>-0.95230396339814749</v>
      </c>
      <c r="G229" s="1">
        <f t="shared" si="178"/>
        <v>3.9835693735406807</v>
      </c>
      <c r="H229" s="1">
        <f t="shared" si="179"/>
        <v>-1.0499991442218499</v>
      </c>
      <c r="I229" s="1">
        <f t="shared" si="180"/>
        <v>1.0412019413231617</v>
      </c>
      <c r="K229" s="1">
        <f t="shared" si="187"/>
        <v>5.1622860786079437E-2</v>
      </c>
      <c r="L229" s="1">
        <f t="shared" si="188"/>
        <v>-0.99879068839463025</v>
      </c>
      <c r="M229" s="1">
        <f t="shared" si="181"/>
        <v>-2.633915538059926</v>
      </c>
      <c r="N229" s="1">
        <f t="shared" si="176"/>
        <v>-2.6775537699274969</v>
      </c>
      <c r="O229" s="1">
        <f t="shared" si="182"/>
        <v>3.2994055946036474</v>
      </c>
      <c r="P229" s="1">
        <f t="shared" si="183"/>
        <v>5.1622860786079437E-2</v>
      </c>
      <c r="Q229" s="1">
        <f t="shared" si="184"/>
        <v>0.56042120087644998</v>
      </c>
      <c r="S229" s="4">
        <f t="shared" si="189"/>
        <v>227</v>
      </c>
      <c r="T229" s="2">
        <f t="shared" si="190"/>
        <v>1.487852779611313</v>
      </c>
      <c r="U229" s="2">
        <f t="shared" si="191"/>
        <v>40.793026822425297</v>
      </c>
    </row>
    <row r="230" spans="3:21" x14ac:dyDescent="0.3">
      <c r="C230" s="1">
        <f t="shared" si="185"/>
        <v>1.0416140868433481</v>
      </c>
      <c r="D230" s="1">
        <f t="shared" si="186"/>
        <v>0.12613240025505945</v>
      </c>
      <c r="E230" s="1">
        <f t="shared" si="177"/>
        <v>0.2087745352073816</v>
      </c>
      <c r="F230" s="1">
        <f t="shared" si="175"/>
        <v>-0.9711079151819213</v>
      </c>
      <c r="G230" s="1">
        <f t="shared" si="178"/>
        <v>3.9772174446766213</v>
      </c>
      <c r="H230" s="1">
        <f t="shared" si="179"/>
        <v>-1.0499991442218499</v>
      </c>
      <c r="I230" s="1">
        <f t="shared" si="180"/>
        <v>1.0416140868433481</v>
      </c>
      <c r="K230" s="1">
        <f t="shared" si="187"/>
        <v>-0.63103121085601699</v>
      </c>
      <c r="L230" s="1">
        <f t="shared" si="188"/>
        <v>0.79926247802336148</v>
      </c>
      <c r="M230" s="1">
        <f t="shared" si="181"/>
        <v>-0.8265627442730108</v>
      </c>
      <c r="N230" s="1">
        <f t="shared" si="176"/>
        <v>1.2330044973029215</v>
      </c>
      <c r="O230" s="1">
        <f t="shared" si="182"/>
        <v>3.4310254971572505</v>
      </c>
      <c r="P230" s="1">
        <f t="shared" si="183"/>
        <v>-0.63103121085601699</v>
      </c>
      <c r="Q230" s="1">
        <f t="shared" si="184"/>
        <v>5.1622860786079507E-2</v>
      </c>
      <c r="S230" s="4">
        <f t="shared" si="189"/>
        <v>228</v>
      </c>
      <c r="T230" s="2">
        <f t="shared" si="190"/>
        <v>1.803010369773884</v>
      </c>
      <c r="U230" s="2">
        <f t="shared" si="191"/>
        <v>41.108184412587867</v>
      </c>
    </row>
    <row r="231" spans="3:21" x14ac:dyDescent="0.3">
      <c r="C231" s="1">
        <f t="shared" si="185"/>
        <v>-1.0014982193436155</v>
      </c>
      <c r="D231" s="1">
        <f t="shared" si="186"/>
        <v>-0.30041742184560538</v>
      </c>
      <c r="E231" s="1">
        <f t="shared" si="177"/>
        <v>0.46221542602377702</v>
      </c>
      <c r="F231" s="1">
        <f t="shared" si="175"/>
        <v>1.0472459741912363</v>
      </c>
      <c r="G231" s="1">
        <f t="shared" si="178"/>
        <v>3.9317932663758155</v>
      </c>
      <c r="H231" s="1">
        <f t="shared" si="179"/>
        <v>-1.0014982193436155</v>
      </c>
      <c r="I231" s="1">
        <f t="shared" si="180"/>
        <v>1.0416140868433481</v>
      </c>
      <c r="K231" s="1">
        <f t="shared" si="187"/>
        <v>0.91968821038164561</v>
      </c>
      <c r="L231" s="1">
        <f t="shared" si="188"/>
        <v>-0.48250442239229585</v>
      </c>
      <c r="M231" s="1">
        <f t="shared" si="181"/>
        <v>-0.37419437491935198</v>
      </c>
      <c r="N231" s="1">
        <f t="shared" si="176"/>
        <v>-1.0147347585393895</v>
      </c>
      <c r="O231" s="1">
        <f t="shared" si="182"/>
        <v>3.7349603895664543</v>
      </c>
      <c r="P231" s="1">
        <f t="shared" si="183"/>
        <v>0.91968821038164561</v>
      </c>
      <c r="Q231" s="1">
        <f t="shared" si="184"/>
        <v>-0.6310312108560171</v>
      </c>
      <c r="S231" s="4">
        <f t="shared" si="189"/>
        <v>229</v>
      </c>
      <c r="T231" s="2">
        <f t="shared" si="190"/>
        <v>1.9297960963605938</v>
      </c>
      <c r="U231" s="2">
        <f t="shared" si="191"/>
        <v>41.234970139174578</v>
      </c>
    </row>
    <row r="232" spans="3:21" x14ac:dyDescent="0.3">
      <c r="C232" s="1">
        <f t="shared" si="185"/>
        <v>0.86746153620135658</v>
      </c>
      <c r="D232" s="1">
        <f t="shared" si="186"/>
        <v>0.56344460778490812</v>
      </c>
      <c r="E232" s="1">
        <f t="shared" si="177"/>
        <v>1.0503432729354341</v>
      </c>
      <c r="F232" s="1">
        <f t="shared" si="175"/>
        <v>-1.3786234382217577</v>
      </c>
      <c r="G232" s="1">
        <f t="shared" si="178"/>
        <v>3.7911545009486254</v>
      </c>
      <c r="H232" s="1">
        <f t="shared" si="179"/>
        <v>0.86746153620135658</v>
      </c>
      <c r="I232" s="1">
        <f t="shared" si="180"/>
        <v>-1.0014982193436155</v>
      </c>
      <c r="K232" s="1">
        <f t="shared" si="187"/>
        <v>-1.0185838452136149</v>
      </c>
      <c r="L232" s="1">
        <f t="shared" si="188"/>
        <v>0.24278607787482009</v>
      </c>
      <c r="M232" s="1">
        <f t="shared" si="181"/>
        <v>-0.15716661000648774</v>
      </c>
      <c r="N232" s="1">
        <f t="shared" si="176"/>
        <v>0.96204343870625675</v>
      </c>
      <c r="O232" s="1">
        <f t="shared" si="182"/>
        <v>3.9100400961001212</v>
      </c>
      <c r="P232" s="1">
        <f t="shared" si="183"/>
        <v>-1.0185838452136149</v>
      </c>
      <c r="Q232" s="1">
        <f t="shared" si="184"/>
        <v>0.91968821038164572</v>
      </c>
      <c r="S232" s="4">
        <f t="shared" si="189"/>
        <v>230</v>
      </c>
      <c r="T232" s="2">
        <f t="shared" si="190"/>
        <v>1.9131097912981481</v>
      </c>
      <c r="U232" s="2">
        <f t="shared" si="191"/>
        <v>41.251656444237021</v>
      </c>
    </row>
    <row r="233" spans="3:21" x14ac:dyDescent="0.3">
      <c r="C233" s="1">
        <f t="shared" si="185"/>
        <v>-0.50413216236191927</v>
      </c>
      <c r="D233" s="1">
        <f t="shared" si="186"/>
        <v>-0.8771996067016602</v>
      </c>
      <c r="E233" s="1">
        <f t="shared" si="177"/>
        <v>4.9281894034270799</v>
      </c>
      <c r="F233" s="1">
        <f t="shared" si="175"/>
        <v>4.7802685387385839</v>
      </c>
      <c r="G233" s="1">
        <f t="shared" si="178"/>
        <v>3.5053498451369953</v>
      </c>
      <c r="H233" s="1">
        <f t="shared" si="179"/>
        <v>-0.50413216236191927</v>
      </c>
      <c r="I233" s="1">
        <f t="shared" si="180"/>
        <v>0.86746153620135658</v>
      </c>
      <c r="K233" s="1">
        <f t="shared" si="187"/>
        <v>1.0464834816137822</v>
      </c>
      <c r="L233" s="1">
        <f t="shared" si="188"/>
        <v>-8.1773553317801562E-2</v>
      </c>
      <c r="M233" s="1">
        <f t="shared" si="181"/>
        <v>-1.5987108047499084E-2</v>
      </c>
      <c r="N233" s="1">
        <f t="shared" si="176"/>
        <v>-0.95049868917543268</v>
      </c>
      <c r="O233" s="1">
        <f t="shared" si="182"/>
        <v>3.9706474282804725</v>
      </c>
      <c r="P233" s="1">
        <f t="shared" si="183"/>
        <v>1.0464834816137822</v>
      </c>
      <c r="Q233" s="1">
        <f t="shared" si="184"/>
        <v>-1.0185838452136149</v>
      </c>
      <c r="S233" s="4">
        <f t="shared" si="189"/>
        <v>231</v>
      </c>
      <c r="T233" s="2">
        <f t="shared" si="190"/>
        <v>1.7427310411374444</v>
      </c>
      <c r="U233" s="2">
        <f t="shared" si="191"/>
        <v>41.422035194397722</v>
      </c>
    </row>
    <row r="234" spans="3:21" x14ac:dyDescent="0.3">
      <c r="C234" s="1">
        <f t="shared" si="185"/>
        <v>-0.12465662789875505</v>
      </c>
      <c r="D234" s="1">
        <f t="shared" si="186"/>
        <v>0.99292770109953354</v>
      </c>
      <c r="E234" s="1">
        <f t="shared" si="177"/>
        <v>-2.1980331669033744</v>
      </c>
      <c r="F234" s="1">
        <f t="shared" si="175"/>
        <v>2.295555255543241</v>
      </c>
      <c r="G234" s="1">
        <f t="shared" si="178"/>
        <v>3.295011521287512</v>
      </c>
      <c r="H234" s="1">
        <f t="shared" si="179"/>
        <v>-0.12465662789875505</v>
      </c>
      <c r="I234" s="1">
        <f t="shared" si="180"/>
        <v>-0.50413216236191916</v>
      </c>
      <c r="K234" s="1">
        <f t="shared" si="187"/>
        <v>-1.0487757146612851</v>
      </c>
      <c r="L234" s="1">
        <f t="shared" si="188"/>
        <v>-4.8276418159435973E-2</v>
      </c>
      <c r="M234" s="1">
        <f t="shared" si="181"/>
        <v>0.1179398899093179</v>
      </c>
      <c r="N234" s="1">
        <f t="shared" si="176"/>
        <v>0.95696420493163381</v>
      </c>
      <c r="O234" s="1">
        <f t="shared" si="182"/>
        <v>3.9821309566350336</v>
      </c>
      <c r="P234" s="1">
        <f t="shared" si="183"/>
        <v>-1.0487757146612851</v>
      </c>
      <c r="Q234" s="1">
        <f t="shared" si="184"/>
        <v>1.0464834816137822</v>
      </c>
      <c r="S234" s="4">
        <f t="shared" si="189"/>
        <v>232</v>
      </c>
      <c r="T234" s="2">
        <f t="shared" si="190"/>
        <v>1.3921573562211489</v>
      </c>
      <c r="U234" s="2">
        <f t="shared" si="191"/>
        <v>41.772608879314021</v>
      </c>
    </row>
    <row r="235" spans="3:21" x14ac:dyDescent="0.3">
      <c r="C235" s="1">
        <f t="shared" si="185"/>
        <v>0.67541431305064348</v>
      </c>
      <c r="D235" s="1">
        <f t="shared" si="186"/>
        <v>-0.76565476298283552</v>
      </c>
      <c r="E235" s="1">
        <f t="shared" si="177"/>
        <v>-0.75724950629581256</v>
      </c>
      <c r="F235" s="1">
        <f t="shared" si="175"/>
        <v>-1.1924123833712164</v>
      </c>
      <c r="G235" s="1">
        <f t="shared" si="178"/>
        <v>3.46500771914689</v>
      </c>
      <c r="H235" s="1">
        <f t="shared" si="179"/>
        <v>0.67541431305064348</v>
      </c>
      <c r="I235" s="1">
        <f t="shared" si="180"/>
        <v>-0.12465662789875488</v>
      </c>
      <c r="K235" s="1">
        <f t="shared" si="187"/>
        <v>1.0294594285120311</v>
      </c>
      <c r="L235" s="1">
        <f t="shared" si="188"/>
        <v>0.19683040583210046</v>
      </c>
      <c r="M235" s="1">
        <f t="shared" si="181"/>
        <v>0.30726723608104073</v>
      </c>
      <c r="N235" s="1">
        <f t="shared" si="176"/>
        <v>-0.99422958331372868</v>
      </c>
      <c r="O235" s="1">
        <f t="shared" si="182"/>
        <v>3.9618604324810631</v>
      </c>
      <c r="P235" s="1">
        <f t="shared" si="183"/>
        <v>1.0294594285120311</v>
      </c>
      <c r="Q235" s="1">
        <f t="shared" si="184"/>
        <v>-1.0487757146612851</v>
      </c>
      <c r="S235" s="4">
        <f t="shared" si="189"/>
        <v>233</v>
      </c>
      <c r="T235" s="2">
        <f t="shared" si="190"/>
        <v>1.0255367589563931</v>
      </c>
      <c r="U235" s="2">
        <f t="shared" si="191"/>
        <v>42.139229476578777</v>
      </c>
    </row>
    <row r="236" spans="3:21" x14ac:dyDescent="0.3">
      <c r="C236" s="1">
        <f t="shared" si="185"/>
        <v>-0.93545713085932236</v>
      </c>
      <c r="D236" s="1">
        <f t="shared" si="186"/>
        <v>0.45417684262400881</v>
      </c>
      <c r="E236" s="1">
        <f t="shared" si="177"/>
        <v>-0.34791498685190414</v>
      </c>
      <c r="F236" s="1">
        <f t="shared" si="175"/>
        <v>1.0065021237531662</v>
      </c>
      <c r="G236" s="1">
        <f t="shared" si="178"/>
        <v>3.7621026549740102</v>
      </c>
      <c r="H236" s="1">
        <f t="shared" si="179"/>
        <v>-0.93545713085932236</v>
      </c>
      <c r="I236" s="1">
        <f t="shared" si="180"/>
        <v>0.67541431305064326</v>
      </c>
      <c r="K236" s="1">
        <f t="shared" si="187"/>
        <v>-0.95613525404538757</v>
      </c>
      <c r="L236" s="1">
        <f t="shared" si="188"/>
        <v>-0.4132777842545291</v>
      </c>
      <c r="M236" s="1">
        <f t="shared" si="181"/>
        <v>0.67144170313658591</v>
      </c>
      <c r="N236" s="1">
        <f t="shared" si="176"/>
        <v>1.1447348001405184</v>
      </c>
      <c r="O236" s="1">
        <f t="shared" si="182"/>
        <v>3.8803413967847424</v>
      </c>
      <c r="P236" s="1">
        <f t="shared" si="183"/>
        <v>-0.95613525404538757</v>
      </c>
      <c r="Q236" s="1">
        <f t="shared" si="184"/>
        <v>1.0294594285120311</v>
      </c>
      <c r="S236" s="4">
        <f t="shared" si="189"/>
        <v>234</v>
      </c>
      <c r="T236" s="2">
        <f t="shared" si="190"/>
        <v>0.86770105132555964</v>
      </c>
      <c r="U236" s="2">
        <f t="shared" si="191"/>
        <v>42.297065184209607</v>
      </c>
    </row>
    <row r="237" spans="3:21" x14ac:dyDescent="0.3">
      <c r="C237" s="1">
        <f t="shared" si="185"/>
        <v>1.0225766563210299</v>
      </c>
      <c r="D237" s="1">
        <f t="shared" si="186"/>
        <v>-0.22705245669842755</v>
      </c>
      <c r="E237" s="1">
        <f t="shared" si="177"/>
        <v>-0.14637045655172584</v>
      </c>
      <c r="F237" s="1">
        <f t="shared" si="175"/>
        <v>-0.96074094301437996</v>
      </c>
      <c r="G237" s="1">
        <f t="shared" si="178"/>
        <v>3.9208121166876286</v>
      </c>
      <c r="H237" s="1">
        <f t="shared" si="179"/>
        <v>1.0225766563210299</v>
      </c>
      <c r="I237" s="1">
        <f t="shared" si="180"/>
        <v>-0.93545713085932225</v>
      </c>
      <c r="K237" s="1">
        <f t="shared" si="187"/>
        <v>0.72994711200031448</v>
      </c>
      <c r="L237" s="1">
        <f t="shared" si="188"/>
        <v>0.71882823123176165</v>
      </c>
      <c r="M237" s="1">
        <f t="shared" si="181"/>
        <v>1.7912791162504587</v>
      </c>
      <c r="N237" s="1">
        <f t="shared" si="176"/>
        <v>-1.9497055470763149</v>
      </c>
      <c r="O237" s="1">
        <f t="shared" si="182"/>
        <v>3.6660676895893149</v>
      </c>
      <c r="P237" s="1">
        <f t="shared" si="183"/>
        <v>0.72994711200031448</v>
      </c>
      <c r="Q237" s="1">
        <f t="shared" si="184"/>
        <v>-0.95613525404538768</v>
      </c>
      <c r="S237" s="4">
        <f t="shared" si="189"/>
        <v>235</v>
      </c>
      <c r="T237" s="2">
        <f t="shared" si="190"/>
        <v>0.9901122794959355</v>
      </c>
      <c r="U237" s="2">
        <f t="shared" si="191"/>
        <v>42.419476412379986</v>
      </c>
    </row>
    <row r="238" spans="3:21" x14ac:dyDescent="0.3">
      <c r="C238" s="1">
        <f t="shared" si="185"/>
        <v>-1.0469737174021996</v>
      </c>
      <c r="D238" s="1">
        <f t="shared" si="186"/>
        <v>7.5868576360236417E-2</v>
      </c>
      <c r="E238" s="1">
        <f t="shared" si="177"/>
        <v>-1.4108417172415651E-2</v>
      </c>
      <c r="F238" s="1">
        <f t="shared" si="175"/>
        <v>0.95070641038017023</v>
      </c>
      <c r="G238" s="1">
        <f t="shared" si="178"/>
        <v>3.9742587657515278</v>
      </c>
      <c r="H238" s="1">
        <f t="shared" si="179"/>
        <v>-1.0469737174021996</v>
      </c>
      <c r="I238" s="1">
        <f t="shared" si="180"/>
        <v>1.0225766563210299</v>
      </c>
      <c r="K238" s="1">
        <f t="shared" si="187"/>
        <v>-0.21749834985542207</v>
      </c>
      <c r="L238" s="1">
        <f t="shared" si="188"/>
        <v>-0.97831103837668965</v>
      </c>
      <c r="M238" s="1">
        <f t="shared" si="181"/>
        <v>-8.9558857849564948</v>
      </c>
      <c r="N238" s="1">
        <f t="shared" si="176"/>
        <v>-8.5643645070289711</v>
      </c>
      <c r="O238" s="1">
        <f t="shared" si="182"/>
        <v>3.3644228062162003</v>
      </c>
      <c r="P238" s="1">
        <f t="shared" si="183"/>
        <v>-0.21749834985542207</v>
      </c>
      <c r="Q238" s="1">
        <f t="shared" si="184"/>
        <v>0.72994711200031437</v>
      </c>
      <c r="S238" s="4">
        <f t="shared" si="189"/>
        <v>236</v>
      </c>
      <c r="T238" s="2">
        <f t="shared" si="190"/>
        <v>1.3413888494742139</v>
      </c>
      <c r="U238" s="2">
        <f t="shared" si="191"/>
        <v>42.770752982358268</v>
      </c>
    </row>
    <row r="239" spans="3:21" x14ac:dyDescent="0.3">
      <c r="C239" s="1">
        <f t="shared" si="185"/>
        <v>1.0488739841329915</v>
      </c>
      <c r="D239" s="1">
        <f t="shared" si="186"/>
        <v>4.6299482657129458E-2</v>
      </c>
      <c r="E239" s="1">
        <f t="shared" si="177"/>
        <v>0.11182671329367751</v>
      </c>
      <c r="F239" s="1">
        <f t="shared" si="175"/>
        <v>-0.95653714176910842</v>
      </c>
      <c r="G239" s="1">
        <f t="shared" si="178"/>
        <v>3.9841962692495367</v>
      </c>
      <c r="H239" s="1">
        <f t="shared" si="179"/>
        <v>1.0488739841329915</v>
      </c>
      <c r="I239" s="1">
        <f t="shared" si="180"/>
        <v>-1.0469737174021996</v>
      </c>
      <c r="K239" s="1">
        <f t="shared" si="187"/>
        <v>-0.42866454570934959</v>
      </c>
      <c r="L239" s="1">
        <f t="shared" si="188"/>
        <v>0.9128692933348389</v>
      </c>
      <c r="M239" s="1">
        <f t="shared" si="181"/>
        <v>-1.2015455529887391</v>
      </c>
      <c r="N239" s="1">
        <f t="shared" si="176"/>
        <v>1.4856654191946566</v>
      </c>
      <c r="O239" s="1">
        <f t="shared" si="182"/>
        <v>3.3323696575921322</v>
      </c>
      <c r="P239" s="1">
        <f t="shared" si="183"/>
        <v>-0.42866454570934959</v>
      </c>
      <c r="Q239" s="1">
        <f t="shared" si="184"/>
        <v>-0.21749834985542213</v>
      </c>
      <c r="S239" s="4">
        <f t="shared" si="189"/>
        <v>237</v>
      </c>
      <c r="T239" s="2">
        <f t="shared" si="190"/>
        <v>1.7129107810819184</v>
      </c>
      <c r="U239" s="2">
        <f t="shared" si="191"/>
        <v>43.14227491396597</v>
      </c>
    </row>
    <row r="240" spans="3:21" x14ac:dyDescent="0.3">
      <c r="C240" s="1">
        <f t="shared" si="185"/>
        <v>-1.0316068282089188</v>
      </c>
      <c r="D240" s="1">
        <f t="shared" si="186"/>
        <v>-0.18635384865762661</v>
      </c>
      <c r="E240" s="1">
        <f t="shared" si="177"/>
        <v>0.28951717730998139</v>
      </c>
      <c r="F240" s="1">
        <f t="shared" si="175"/>
        <v>0.98965044360830612</v>
      </c>
      <c r="G240" s="1">
        <f t="shared" si="178"/>
        <v>3.9659969960786814</v>
      </c>
      <c r="H240" s="1">
        <f t="shared" si="179"/>
        <v>-1.0316068282089188</v>
      </c>
      <c r="I240" s="1">
        <f t="shared" si="180"/>
        <v>1.0488739841329913</v>
      </c>
      <c r="K240" s="1">
        <f t="shared" si="187"/>
        <v>0.83533288859428922</v>
      </c>
      <c r="L240" s="1">
        <f t="shared" si="188"/>
        <v>-0.60588120284187419</v>
      </c>
      <c r="M240" s="1">
        <f t="shared" si="181"/>
        <v>-0.51096201375086225</v>
      </c>
      <c r="N240" s="1">
        <f t="shared" si="176"/>
        <v>-1.0672538337784132</v>
      </c>
      <c r="O240" s="1">
        <f t="shared" si="182"/>
        <v>3.6195615550717442</v>
      </c>
      <c r="P240" s="1">
        <f t="shared" si="183"/>
        <v>0.83533288859428922</v>
      </c>
      <c r="Q240" s="1">
        <f t="shared" si="184"/>
        <v>-0.42866454570934948</v>
      </c>
      <c r="S240" s="4">
        <f t="shared" si="189"/>
        <v>238</v>
      </c>
      <c r="T240" s="2">
        <f t="shared" si="190"/>
        <v>1.9134960431331123</v>
      </c>
      <c r="U240" s="2">
        <f t="shared" si="191"/>
        <v>43.342860176017162</v>
      </c>
    </row>
    <row r="241" spans="3:21" x14ac:dyDescent="0.3">
      <c r="C241" s="1">
        <f t="shared" si="185"/>
        <v>0.9659725607978138</v>
      </c>
      <c r="D241" s="1">
        <f t="shared" si="186"/>
        <v>0.3919796975001999</v>
      </c>
      <c r="E241" s="1">
        <f t="shared" si="177"/>
        <v>0.62630250273583343</v>
      </c>
      <c r="F241" s="1">
        <f t="shared" si="175"/>
        <v>-1.121663453591238</v>
      </c>
      <c r="G241" s="1">
        <f t="shared" si="178"/>
        <v>3.8925078293270068</v>
      </c>
      <c r="H241" s="1">
        <f t="shared" si="179"/>
        <v>0.9659725607978138</v>
      </c>
      <c r="I241" s="1">
        <f t="shared" si="180"/>
        <v>-1.0316068282089188</v>
      </c>
      <c r="K241" s="1">
        <f t="shared" si="187"/>
        <v>-0.99198186596847804</v>
      </c>
      <c r="L241" s="1">
        <f t="shared" si="188"/>
        <v>0.32780722390618</v>
      </c>
      <c r="M241" s="1">
        <f t="shared" si="181"/>
        <v>-0.23033441975426194</v>
      </c>
      <c r="N241" s="1">
        <f t="shared" si="176"/>
        <v>0.975262081238917</v>
      </c>
      <c r="O241" s="1">
        <f t="shared" si="182"/>
        <v>3.8579246237194234</v>
      </c>
      <c r="P241" s="1">
        <f t="shared" si="183"/>
        <v>-0.99198186596847804</v>
      </c>
      <c r="Q241" s="1">
        <f t="shared" si="184"/>
        <v>0.83533288859428934</v>
      </c>
      <c r="S241" s="4">
        <f t="shared" si="189"/>
        <v>239</v>
      </c>
      <c r="T241" s="2">
        <f t="shared" si="190"/>
        <v>1.9590057793842504</v>
      </c>
      <c r="U241" s="2">
        <f t="shared" si="191"/>
        <v>43.388369912268303</v>
      </c>
    </row>
    <row r="242" spans="3:21" x14ac:dyDescent="0.3">
      <c r="C242" s="1">
        <f t="shared" si="185"/>
        <v>-0.76061406949337307</v>
      </c>
      <c r="D242" s="1">
        <f t="shared" si="186"/>
        <v>-0.68938583024139977</v>
      </c>
      <c r="E242" s="1">
        <f t="shared" si="177"/>
        <v>1.5940325804303281</v>
      </c>
      <c r="F242" s="1">
        <f t="shared" si="175"/>
        <v>1.7888028566522314</v>
      </c>
      <c r="G242" s="1">
        <f t="shared" si="178"/>
        <v>3.6933810441533761</v>
      </c>
      <c r="H242" s="1">
        <f t="shared" si="179"/>
        <v>-0.76061406949337307</v>
      </c>
      <c r="I242" s="1">
        <f t="shared" si="180"/>
        <v>0.96597256079781391</v>
      </c>
      <c r="K242" s="1">
        <f t="shared" si="187"/>
        <v>1.0396375901905979</v>
      </c>
      <c r="L242" s="1">
        <f t="shared" si="188"/>
        <v>-0.14014466468968995</v>
      </c>
      <c r="M242" s="1">
        <f t="shared" si="181"/>
        <v>-6.8799624451662586E-2</v>
      </c>
      <c r="N242" s="1">
        <f t="shared" si="176"/>
        <v>-0.9526238415155166</v>
      </c>
      <c r="O242" s="1">
        <f t="shared" si="182"/>
        <v>3.9547612945932764</v>
      </c>
      <c r="P242" s="1">
        <f t="shared" si="183"/>
        <v>1.0396375901905979</v>
      </c>
      <c r="Q242" s="1">
        <f t="shared" si="184"/>
        <v>-0.99198186596847793</v>
      </c>
      <c r="S242" s="4">
        <f t="shared" si="189"/>
        <v>240</v>
      </c>
      <c r="T242" s="2">
        <f t="shared" si="190"/>
        <v>1.8821721218133829</v>
      </c>
      <c r="U242" s="2">
        <f t="shared" si="191"/>
        <v>43.465203569839169</v>
      </c>
    </row>
    <row r="243" spans="3:21" x14ac:dyDescent="0.3">
      <c r="C243" s="1">
        <f t="shared" si="185"/>
        <v>0.27698381910909159</v>
      </c>
      <c r="D243" s="1">
        <f t="shared" si="186"/>
        <v>0.96457900957664711</v>
      </c>
      <c r="E243" s="1">
        <f t="shared" si="177"/>
        <v>-19.712527166888151</v>
      </c>
      <c r="F243" s="1">
        <f t="shared" si="175"/>
        <v>18.763057441901889</v>
      </c>
      <c r="G243" s="1">
        <f t="shared" si="178"/>
        <v>3.3889236426496447</v>
      </c>
      <c r="H243" s="1">
        <f t="shared" si="179"/>
        <v>0.27698381910909159</v>
      </c>
      <c r="I243" s="1">
        <f t="shared" si="180"/>
        <v>-0.76061406949337307</v>
      </c>
      <c r="K243" s="1">
        <f t="shared" si="187"/>
        <v>-1.0499931158217222</v>
      </c>
      <c r="L243" s="1">
        <f t="shared" si="188"/>
        <v>3.6211431266202354E-3</v>
      </c>
      <c r="M243" s="1">
        <f t="shared" si="181"/>
        <v>6.1163064131361501E-2</v>
      </c>
      <c r="N243" s="1">
        <f t="shared" si="176"/>
        <v>-0.95215322801903701</v>
      </c>
      <c r="O243" s="1">
        <f t="shared" si="182"/>
        <v>3.9812587100119026</v>
      </c>
      <c r="P243" s="1">
        <f t="shared" si="183"/>
        <v>-1.0499931158217222</v>
      </c>
      <c r="Q243" s="1">
        <f t="shared" si="184"/>
        <v>1.0396375901905979</v>
      </c>
      <c r="S243" s="4">
        <f t="shared" si="189"/>
        <v>241</v>
      </c>
      <c r="T243" s="2">
        <f t="shared" si="190"/>
        <v>1.6383857320333832</v>
      </c>
      <c r="U243" s="2">
        <f t="shared" si="191"/>
        <v>43.708989959619167</v>
      </c>
    </row>
    <row r="244" spans="3:21" x14ac:dyDescent="0.3">
      <c r="C244" s="1">
        <f t="shared" si="185"/>
        <v>0.37333043126922971</v>
      </c>
      <c r="D244" s="1">
        <f t="shared" si="186"/>
        <v>-0.93465620006771188</v>
      </c>
      <c r="E244" s="1">
        <f t="shared" si="177"/>
        <v>-1.3305992091811982</v>
      </c>
      <c r="F244" s="1">
        <f t="shared" si="175"/>
        <v>-1.5822745070330511</v>
      </c>
      <c r="G244" s="1">
        <f t="shared" si="178"/>
        <v>3.3183791446487945</v>
      </c>
      <c r="H244" s="1">
        <f t="shared" si="179"/>
        <v>0.37333043126922971</v>
      </c>
      <c r="I244" s="1">
        <f t="shared" si="180"/>
        <v>0.27698381910909153</v>
      </c>
      <c r="K244" s="1">
        <f t="shared" si="187"/>
        <v>1.0408812235250637</v>
      </c>
      <c r="L244" s="1">
        <f t="shared" si="188"/>
        <v>0.13150542443470581</v>
      </c>
      <c r="M244" s="1">
        <f t="shared" si="181"/>
        <v>0.21912212506348694</v>
      </c>
      <c r="N244" s="1">
        <f t="shared" si="176"/>
        <v>-0.97292570137022372</v>
      </c>
      <c r="O244" s="1">
        <f t="shared" si="182"/>
        <v>3.9746200842393811</v>
      </c>
      <c r="P244" s="1">
        <f t="shared" si="183"/>
        <v>-1.0499931158217222</v>
      </c>
      <c r="Q244" s="1">
        <f t="shared" si="184"/>
        <v>1.0408812235250637</v>
      </c>
      <c r="S244" s="4">
        <f t="shared" si="189"/>
        <v>242</v>
      </c>
      <c r="T244" s="2">
        <f t="shared" si="190"/>
        <v>1.2579048731136333</v>
      </c>
      <c r="U244" s="2">
        <f t="shared" si="191"/>
        <v>44.089470818538913</v>
      </c>
    </row>
    <row r="245" spans="3:21" x14ac:dyDescent="0.3">
      <c r="C245" s="1">
        <f t="shared" si="185"/>
        <v>-0.80856348584622095</v>
      </c>
      <c r="D245" s="1">
        <f t="shared" si="186"/>
        <v>0.63797091138217565</v>
      </c>
      <c r="E245" s="1">
        <f t="shared" si="177"/>
        <v>-0.55353042573658717</v>
      </c>
      <c r="F245" s="1">
        <f t="shared" si="175"/>
        <v>1.0865272270522544</v>
      </c>
      <c r="G245" s="1">
        <f t="shared" si="178"/>
        <v>3.5903771385400796</v>
      </c>
      <c r="H245" s="1">
        <f t="shared" si="179"/>
        <v>-0.80856348584622095</v>
      </c>
      <c r="I245" s="1">
        <f t="shared" si="180"/>
        <v>0.37333043126923032</v>
      </c>
      <c r="K245" s="1">
        <f t="shared" si="187"/>
        <v>-0.99656567424424314</v>
      </c>
      <c r="L245" s="1">
        <f t="shared" si="188"/>
        <v>-0.31494426950851379</v>
      </c>
      <c r="M245" s="1">
        <f t="shared" si="181"/>
        <v>0.48901993775889924</v>
      </c>
      <c r="N245" s="1">
        <f t="shared" si="176"/>
        <v>1.057928470831526</v>
      </c>
      <c r="O245" s="1">
        <f t="shared" si="182"/>
        <v>3.9246669562911616</v>
      </c>
      <c r="P245" s="1">
        <f t="shared" si="183"/>
        <v>-0.99656567424424314</v>
      </c>
      <c r="Q245" s="1">
        <f t="shared" si="184"/>
        <v>1.0408812235250635</v>
      </c>
      <c r="S245" s="4">
        <f t="shared" si="189"/>
        <v>243</v>
      </c>
      <c r="T245" s="2">
        <f t="shared" si="190"/>
        <v>0.97128377151807743</v>
      </c>
      <c r="U245" s="2">
        <f t="shared" si="191"/>
        <v>44.376091920134471</v>
      </c>
    </row>
    <row r="246" spans="3:21" x14ac:dyDescent="0.3">
      <c r="C246" s="1">
        <f t="shared" si="185"/>
        <v>0.98227955649386267</v>
      </c>
      <c r="D246" s="1">
        <f t="shared" si="186"/>
        <v>-0.3533152002717358</v>
      </c>
      <c r="E246" s="1">
        <f t="shared" si="177"/>
        <v>-0.25483084361947023</v>
      </c>
      <c r="F246" s="1">
        <f t="shared" si="175"/>
        <v>-0.98099212437546146</v>
      </c>
      <c r="G246" s="1">
        <f t="shared" si="178"/>
        <v>3.8424345689988484</v>
      </c>
      <c r="H246" s="1">
        <f t="shared" si="179"/>
        <v>0.98227955649386267</v>
      </c>
      <c r="I246" s="1">
        <f t="shared" si="180"/>
        <v>-0.80856348584622062</v>
      </c>
      <c r="K246" s="1">
        <f t="shared" si="187"/>
        <v>0.84945802407759297</v>
      </c>
      <c r="L246" s="1">
        <f t="shared" si="188"/>
        <v>0.58779812454628355</v>
      </c>
      <c r="M246" s="1">
        <f t="shared" si="181"/>
        <v>1.1350804623043256</v>
      </c>
      <c r="N246" s="1">
        <f t="shared" si="176"/>
        <v>-1.4376816355027158</v>
      </c>
      <c r="O246" s="1">
        <f t="shared" si="182"/>
        <v>3.7723272372720977</v>
      </c>
      <c r="P246" s="1">
        <f t="shared" si="183"/>
        <v>0.84945802407759297</v>
      </c>
      <c r="Q246" s="1">
        <f t="shared" si="184"/>
        <v>-0.99656567424424314</v>
      </c>
      <c r="S246" s="4">
        <f t="shared" si="189"/>
        <v>244</v>
      </c>
      <c r="T246" s="2">
        <f t="shared" si="190"/>
        <v>0.95043981904349573</v>
      </c>
      <c r="U246" s="2">
        <f t="shared" si="191"/>
        <v>44.396935872609049</v>
      </c>
    </row>
    <row r="247" spans="3:21" x14ac:dyDescent="0.3">
      <c r="C247" s="1">
        <f t="shared" si="185"/>
        <v>-1.0362887191166694</v>
      </c>
      <c r="D247" s="1">
        <f t="shared" si="186"/>
        <v>0.16107825630559536</v>
      </c>
      <c r="E247" s="1">
        <f t="shared" si="177"/>
        <v>-9.0165724117731175E-2</v>
      </c>
      <c r="F247" s="1">
        <f t="shared" si="175"/>
        <v>0.95446815405176877</v>
      </c>
      <c r="G247" s="1">
        <f t="shared" si="178"/>
        <v>3.9498944728147745</v>
      </c>
      <c r="H247" s="1">
        <f t="shared" si="179"/>
        <v>-1.0362887191166694</v>
      </c>
      <c r="I247" s="1">
        <f t="shared" si="180"/>
        <v>0.98227955649386278</v>
      </c>
      <c r="K247" s="1">
        <f t="shared" si="187"/>
        <v>-0.46024163709701088</v>
      </c>
      <c r="L247" s="1">
        <f t="shared" si="188"/>
        <v>-0.89881637233960432</v>
      </c>
      <c r="M247" s="1">
        <f t="shared" si="181"/>
        <v>6.7354795837166836</v>
      </c>
      <c r="N247" s="1">
        <f t="shared" si="176"/>
        <v>6.4714120574644793</v>
      </c>
      <c r="O247" s="1">
        <f t="shared" si="182"/>
        <v>3.4778710532310622</v>
      </c>
      <c r="P247" s="1">
        <f t="shared" si="183"/>
        <v>-0.46024163709701088</v>
      </c>
      <c r="Q247" s="1">
        <f t="shared" si="184"/>
        <v>0.84945802407759285</v>
      </c>
      <c r="S247" s="4">
        <f t="shared" si="189"/>
        <v>245</v>
      </c>
      <c r="T247" s="2">
        <f t="shared" si="190"/>
        <v>1.2063195532421371</v>
      </c>
      <c r="U247" s="2">
        <f t="shared" si="191"/>
        <v>44.652815606807692</v>
      </c>
    </row>
    <row r="248" spans="3:21" x14ac:dyDescent="0.3">
      <c r="C248" s="1">
        <f t="shared" si="185"/>
        <v>1.0496172345908636</v>
      </c>
      <c r="D248" s="1">
        <f t="shared" si="186"/>
        <v>-2.6998964451930979E-2</v>
      </c>
      <c r="E248" s="1">
        <f t="shared" si="177"/>
        <v>3.3231485526979979E-2</v>
      </c>
      <c r="F248" s="1">
        <f t="shared" si="175"/>
        <v>0.95113655717510381</v>
      </c>
      <c r="G248" s="1">
        <f t="shared" si="178"/>
        <v>3.9815641207175627</v>
      </c>
      <c r="H248" s="1">
        <f t="shared" si="179"/>
        <v>1.0496172345908636</v>
      </c>
      <c r="I248" s="1">
        <f t="shared" si="180"/>
        <v>-1.0362887191166696</v>
      </c>
      <c r="K248" s="1">
        <f t="shared" si="187"/>
        <v>-0.18054020835878504</v>
      </c>
      <c r="L248" s="1">
        <f t="shared" si="188"/>
        <v>0.98510689046310285</v>
      </c>
      <c r="M248" s="1">
        <f t="shared" si="181"/>
        <v>-1.9357284146158173</v>
      </c>
      <c r="N248" s="1">
        <f t="shared" si="176"/>
        <v>2.0706546903316356</v>
      </c>
      <c r="O248" s="1">
        <f t="shared" si="182"/>
        <v>3.2926114922707632</v>
      </c>
      <c r="P248" s="1">
        <f t="shared" si="183"/>
        <v>-0.18054020835878504</v>
      </c>
      <c r="Q248" s="1">
        <f t="shared" si="184"/>
        <v>-0.46024163709701083</v>
      </c>
      <c r="S248" s="4">
        <f t="shared" si="189"/>
        <v>246</v>
      </c>
      <c r="T248" s="2">
        <f t="shared" si="190"/>
        <v>1.5929989315745663</v>
      </c>
      <c r="U248" s="2">
        <f t="shared" si="191"/>
        <v>45.039494985140124</v>
      </c>
    </row>
    <row r="249" spans="3:21" x14ac:dyDescent="0.3">
      <c r="C249" s="1">
        <f t="shared" si="185"/>
        <v>-1.0450885160573564</v>
      </c>
      <c r="D249" s="1">
        <f t="shared" si="186"/>
        <v>-9.6609148287879046E-2</v>
      </c>
      <c r="E249" s="1">
        <f t="shared" si="177"/>
        <v>0.17156626398375743</v>
      </c>
      <c r="F249" s="1">
        <f t="shared" si="175"/>
        <v>0.9645009623004055</v>
      </c>
      <c r="G249" s="1">
        <f t="shared" si="178"/>
        <v>3.9808940456626769</v>
      </c>
      <c r="H249" s="1">
        <f t="shared" si="179"/>
        <v>1.0496172345908636</v>
      </c>
      <c r="I249" s="1">
        <f t="shared" si="180"/>
        <v>-1.0450885160573564</v>
      </c>
      <c r="K249" s="1">
        <f t="shared" si="187"/>
        <v>0.70928436343498735</v>
      </c>
      <c r="L249" s="1">
        <f t="shared" si="188"/>
        <v>-0.73735181718145482</v>
      </c>
      <c r="M249" s="1">
        <f t="shared" si="181"/>
        <v>-0.70310736489523373</v>
      </c>
      <c r="N249" s="1">
        <f t="shared" si="176"/>
        <v>-1.1617793194240511</v>
      </c>
      <c r="O249" s="1">
        <f t="shared" si="182"/>
        <v>3.4905192275038042</v>
      </c>
      <c r="P249" s="1">
        <f t="shared" si="183"/>
        <v>0.70928436343498735</v>
      </c>
      <c r="Q249" s="1">
        <f t="shared" si="184"/>
        <v>-0.18054020835878487</v>
      </c>
      <c r="S249" s="4">
        <f t="shared" si="189"/>
        <v>247</v>
      </c>
      <c r="T249" s="2">
        <f t="shared" si="190"/>
        <v>1.8677192958362669</v>
      </c>
      <c r="U249" s="2">
        <f t="shared" si="191"/>
        <v>45.314215349401827</v>
      </c>
    </row>
    <row r="250" spans="3:21" x14ac:dyDescent="0.3">
      <c r="C250" s="1">
        <f t="shared" si="185"/>
        <v>1.0147888248579306</v>
      </c>
      <c r="D250" s="1">
        <f t="shared" si="186"/>
        <v>0.25679631135775344</v>
      </c>
      <c r="E250" s="1">
        <f t="shared" si="177"/>
        <v>0.39274376451564547</v>
      </c>
      <c r="F250" s="1">
        <f t="shared" si="175"/>
        <v>-1.021298528592322</v>
      </c>
      <c r="G250" s="1">
        <f t="shared" si="178"/>
        <v>3.9468295680580603</v>
      </c>
      <c r="H250" s="1">
        <f t="shared" si="179"/>
        <v>1.0147888248579306</v>
      </c>
      <c r="I250" s="1">
        <f t="shared" si="180"/>
        <v>-1.0450885160573564</v>
      </c>
      <c r="K250" s="1">
        <f t="shared" si="187"/>
        <v>-0.94875483979429653</v>
      </c>
      <c r="L250" s="1">
        <f t="shared" si="188"/>
        <v>0.42842775789407983</v>
      </c>
      <c r="M250" s="1">
        <f t="shared" si="181"/>
        <v>-0.32148632687104617</v>
      </c>
      <c r="N250" s="1">
        <f t="shared" si="176"/>
        <v>0.99828227373813716</v>
      </c>
      <c r="O250" s="1">
        <f t="shared" si="182"/>
        <v>3.7814082390493708</v>
      </c>
      <c r="P250" s="1">
        <f t="shared" si="183"/>
        <v>-0.94875483979429653</v>
      </c>
      <c r="Q250" s="1">
        <f t="shared" si="184"/>
        <v>0.70928436343498724</v>
      </c>
      <c r="S250" s="4">
        <f t="shared" si="189"/>
        <v>248</v>
      </c>
      <c r="T250" s="2">
        <f t="shared" si="190"/>
        <v>1.9710304605550999</v>
      </c>
      <c r="U250" s="2">
        <f t="shared" si="191"/>
        <v>45.417526514120659</v>
      </c>
    </row>
    <row r="251" spans="3:21" x14ac:dyDescent="0.3">
      <c r="C251" s="1">
        <f t="shared" si="185"/>
        <v>-0.90987060139196518</v>
      </c>
      <c r="D251" s="1">
        <f t="shared" si="186"/>
        <v>-0.49910167711815295</v>
      </c>
      <c r="E251" s="1">
        <f t="shared" si="177"/>
        <v>0.86580597248967939</v>
      </c>
      <c r="F251" s="1">
        <f t="shared" si="175"/>
        <v>1.2574046699733787</v>
      </c>
      <c r="G251" s="1">
        <f t="shared" si="178"/>
        <v>3.8334248263376169</v>
      </c>
      <c r="H251" s="1">
        <f t="shared" si="179"/>
        <v>-0.90987060139196518</v>
      </c>
      <c r="I251" s="1">
        <f t="shared" si="180"/>
        <v>1.0147888248579304</v>
      </c>
      <c r="K251" s="1">
        <f t="shared" si="187"/>
        <v>1.0272925326544156</v>
      </c>
      <c r="L251" s="1">
        <f t="shared" si="188"/>
        <v>-0.20684445359763881</v>
      </c>
      <c r="M251" s="1">
        <f t="shared" si="181"/>
        <v>-0.12650820619584402</v>
      </c>
      <c r="N251" s="1">
        <f t="shared" si="176"/>
        <v>-0.95795213090358045</v>
      </c>
      <c r="O251" s="1">
        <f t="shared" si="182"/>
        <v>3.9280798309531755</v>
      </c>
      <c r="P251" s="1">
        <f t="shared" si="183"/>
        <v>1.0272925326544156</v>
      </c>
      <c r="Q251" s="1">
        <f t="shared" si="184"/>
        <v>-0.94875483979429676</v>
      </c>
      <c r="S251" s="4">
        <f t="shared" si="189"/>
        <v>249</v>
      </c>
      <c r="T251" s="2">
        <f t="shared" si="190"/>
        <v>1.9590853204003942</v>
      </c>
      <c r="U251" s="2">
        <f t="shared" si="191"/>
        <v>45.429471654275368</v>
      </c>
    </row>
    <row r="252" spans="3:21" x14ac:dyDescent="0.3">
      <c r="C252" s="1">
        <f t="shared" si="185"/>
        <v>0.60813873007714114</v>
      </c>
      <c r="D252" s="1">
        <f t="shared" si="186"/>
        <v>0.81519986836286473</v>
      </c>
      <c r="E252" s="1">
        <f t="shared" si="177"/>
        <v>2.8953108465452777</v>
      </c>
      <c r="F252" s="1">
        <f t="shared" si="175"/>
        <v>-2.9118567761452945</v>
      </c>
      <c r="G252" s="1">
        <f t="shared" si="178"/>
        <v>3.5740522586176682</v>
      </c>
      <c r="H252" s="1">
        <f t="shared" si="179"/>
        <v>0.60813873007714114</v>
      </c>
      <c r="I252" s="1">
        <f t="shared" si="180"/>
        <v>-0.90987060139196507</v>
      </c>
      <c r="K252" s="1">
        <f t="shared" si="187"/>
        <v>-1.0483673749960014</v>
      </c>
      <c r="L252" s="1">
        <f t="shared" si="188"/>
        <v>5.5743557991846715E-2</v>
      </c>
      <c r="M252" s="1">
        <f t="shared" si="181"/>
        <v>8.7301982625156271E-3</v>
      </c>
      <c r="N252" s="1">
        <f t="shared" si="176"/>
        <v>-0.95041346106193103</v>
      </c>
      <c r="O252" s="1">
        <f t="shared" si="182"/>
        <v>3.9754994554757785</v>
      </c>
      <c r="P252" s="1">
        <f t="shared" si="183"/>
        <v>-1.0483673749960014</v>
      </c>
      <c r="Q252" s="1">
        <f t="shared" si="184"/>
        <v>1.0272925326544156</v>
      </c>
      <c r="S252" s="4">
        <f t="shared" si="189"/>
        <v>250</v>
      </c>
      <c r="T252" s="2">
        <f t="shared" si="190"/>
        <v>1.8223024895738229</v>
      </c>
      <c r="U252" s="2">
        <f t="shared" si="191"/>
        <v>45.566254485101936</v>
      </c>
    </row>
    <row r="253" spans="3:21" x14ac:dyDescent="0.3">
      <c r="C253" s="1">
        <f t="shared" si="185"/>
        <v>-1.8750919234462086E-2</v>
      </c>
      <c r="D253" s="1">
        <f t="shared" si="186"/>
        <v>-0.9998405328759854</v>
      </c>
      <c r="E253" s="1">
        <f t="shared" si="177"/>
        <v>-3.2495126420736784</v>
      </c>
      <c r="F253" s="1">
        <f t="shared" si="175"/>
        <v>-3.2319868151443552</v>
      </c>
      <c r="G253" s="1">
        <f t="shared" si="178"/>
        <v>3.3115047559761375</v>
      </c>
      <c r="H253" s="1">
        <f t="shared" si="179"/>
        <v>-1.8750919234462086E-2</v>
      </c>
      <c r="I253" s="1">
        <f t="shared" si="180"/>
        <v>0.60813873007714114</v>
      </c>
      <c r="K253" s="1">
        <f t="shared" si="187"/>
        <v>1.0471182260524716</v>
      </c>
      <c r="L253" s="1">
        <f t="shared" si="188"/>
        <v>7.4037562745246616E-2</v>
      </c>
      <c r="M253" s="1">
        <f t="shared" si="181"/>
        <v>0.14792719844226951</v>
      </c>
      <c r="N253" s="1">
        <f t="shared" si="176"/>
        <v>-0.96071926769668969</v>
      </c>
      <c r="O253" s="1">
        <f t="shared" si="182"/>
        <v>3.980918726513742</v>
      </c>
      <c r="P253" s="1">
        <f t="shared" si="183"/>
        <v>-1.0483673749960014</v>
      </c>
      <c r="Q253" s="1">
        <f t="shared" si="184"/>
        <v>1.0471182260524716</v>
      </c>
      <c r="S253" s="4">
        <f t="shared" si="189"/>
        <v>251</v>
      </c>
      <c r="T253" s="2">
        <f t="shared" si="190"/>
        <v>1.5130403825178569</v>
      </c>
      <c r="U253" s="2">
        <f t="shared" si="191"/>
        <v>45.875516592157901</v>
      </c>
    </row>
    <row r="254" spans="3:21" x14ac:dyDescent="0.3">
      <c r="C254" s="1">
        <f t="shared" si="185"/>
        <v>-0.58248453348864382</v>
      </c>
      <c r="D254" s="1">
        <f t="shared" si="186"/>
        <v>0.83201897340486464</v>
      </c>
      <c r="E254" s="1">
        <f t="shared" si="177"/>
        <v>-0.90910680313949954</v>
      </c>
      <c r="F254" s="1">
        <f t="shared" si="175"/>
        <v>1.2847247516835896</v>
      </c>
      <c r="G254" s="1">
        <f t="shared" si="178"/>
        <v>3.4025287216949729</v>
      </c>
      <c r="H254" s="1">
        <f t="shared" si="179"/>
        <v>-0.58248453348864382</v>
      </c>
      <c r="I254" s="1">
        <f t="shared" si="180"/>
        <v>-1.8750919234462055E-2</v>
      </c>
      <c r="K254" s="1">
        <f t="shared" si="187"/>
        <v>-1.0213647636011898</v>
      </c>
      <c r="L254" s="1">
        <f t="shared" si="188"/>
        <v>-0.23194733093970951</v>
      </c>
      <c r="M254" s="1">
        <f t="shared" si="181"/>
        <v>0.35801455783252228</v>
      </c>
      <c r="N254" s="1">
        <f t="shared" si="176"/>
        <v>1.0094484699714303</v>
      </c>
      <c r="O254" s="1">
        <f t="shared" si="182"/>
        <v>3.9526661252892707</v>
      </c>
      <c r="P254" s="1">
        <f t="shared" si="183"/>
        <v>-1.0213647636011898</v>
      </c>
      <c r="Q254" s="1">
        <f t="shared" si="184"/>
        <v>1.0471182260524716</v>
      </c>
      <c r="S254" s="4">
        <f t="shared" si="189"/>
        <v>252</v>
      </c>
      <c r="T254" s="2">
        <f t="shared" si="190"/>
        <v>1.1509301252310205</v>
      </c>
      <c r="U254" s="2">
        <f t="shared" si="191"/>
        <v>46.237626849444737</v>
      </c>
    </row>
    <row r="255" spans="3:21" x14ac:dyDescent="0.3">
      <c r="C255" s="1">
        <f t="shared" si="185"/>
        <v>0.89974367486949947</v>
      </c>
      <c r="D255" s="1">
        <f t="shared" si="186"/>
        <v>-0.51548477461879494</v>
      </c>
      <c r="E255" s="1">
        <f t="shared" si="177"/>
        <v>-0.40977961757181286</v>
      </c>
      <c r="F255" s="1">
        <f t="shared" si="175"/>
        <v>-1.0273291899701933</v>
      </c>
      <c r="G255" s="1">
        <f t="shared" si="178"/>
        <v>3.7075294201103679</v>
      </c>
      <c r="H255" s="1">
        <f t="shared" si="179"/>
        <v>0.89974367486949947</v>
      </c>
      <c r="I255" s="1">
        <f t="shared" si="180"/>
        <v>-0.58248453348864371</v>
      </c>
      <c r="K255" s="1">
        <f t="shared" si="187"/>
        <v>0.92887608836056468</v>
      </c>
      <c r="L255" s="1">
        <f t="shared" si="188"/>
        <v>0.46626728534229955</v>
      </c>
      <c r="M255" s="1">
        <f t="shared" si="181"/>
        <v>0.78760183568755848</v>
      </c>
      <c r="N255" s="1">
        <f t="shared" si="176"/>
        <v>-1.2097509638344863</v>
      </c>
      <c r="O255" s="1">
        <f t="shared" si="182"/>
        <v>3.8515081605776698</v>
      </c>
      <c r="P255" s="1">
        <f t="shared" si="183"/>
        <v>0.92887608836056468</v>
      </c>
      <c r="Q255" s="1">
        <f t="shared" si="184"/>
        <v>-1.0213647636011898</v>
      </c>
      <c r="S255" s="4">
        <f t="shared" si="189"/>
        <v>253</v>
      </c>
      <c r="T255" s="2">
        <f t="shared" si="190"/>
        <v>0.9821842010303703</v>
      </c>
      <c r="U255" s="2">
        <f t="shared" si="191"/>
        <v>46.406372773645387</v>
      </c>
    </row>
    <row r="256" spans="3:21" x14ac:dyDescent="0.3">
      <c r="C256" s="1">
        <f t="shared" si="185"/>
        <v>-1.0116574581519442</v>
      </c>
      <c r="D256" s="1">
        <f t="shared" si="186"/>
        <v>0.26776845069706212</v>
      </c>
      <c r="E256" s="1">
        <f t="shared" si="177"/>
        <v>-0.18088417512796054</v>
      </c>
      <c r="F256" s="1">
        <f t="shared" si="175"/>
        <v>0.96603821197538442</v>
      </c>
      <c r="G256" s="1">
        <f t="shared" si="178"/>
        <v>3.898624412627858</v>
      </c>
      <c r="H256" s="1">
        <f t="shared" si="179"/>
        <v>-1.0116574581519442</v>
      </c>
      <c r="I256" s="1">
        <f t="shared" si="180"/>
        <v>0.89974367486949958</v>
      </c>
      <c r="K256" s="1">
        <f t="shared" si="187"/>
        <v>-0.65524546738083933</v>
      </c>
      <c r="L256" s="1">
        <f t="shared" si="188"/>
        <v>-0.78138975991186133</v>
      </c>
      <c r="M256" s="1">
        <f t="shared" si="181"/>
        <v>2.3861950964444367</v>
      </c>
      <c r="N256" s="1">
        <f t="shared" si="176"/>
        <v>2.4588753680540227</v>
      </c>
      <c r="O256" s="1">
        <f t="shared" si="182"/>
        <v>3.6070440057119488</v>
      </c>
      <c r="P256" s="1">
        <f t="shared" si="183"/>
        <v>-0.65524546738083933</v>
      </c>
      <c r="Q256" s="1">
        <f t="shared" si="184"/>
        <v>0.92887608836056479</v>
      </c>
      <c r="S256" s="4">
        <f t="shared" si="189"/>
        <v>254</v>
      </c>
      <c r="T256" s="2">
        <f t="shared" si="190"/>
        <v>1.108044429638785</v>
      </c>
      <c r="U256" s="2">
        <f t="shared" si="191"/>
        <v>46.532233002253804</v>
      </c>
    </row>
    <row r="257" spans="3:21" x14ac:dyDescent="0.3">
      <c r="C257" s="1">
        <f t="shared" si="185"/>
        <v>1.0442929305650959</v>
      </c>
      <c r="D257" s="1">
        <f t="shared" si="186"/>
        <v>-0.10412043947002952</v>
      </c>
      <c r="E257" s="1">
        <f t="shared" si="177"/>
        <v>-4.0040879392248603E-2</v>
      </c>
      <c r="F257" s="1">
        <f t="shared" si="175"/>
        <v>-0.95137354612697478</v>
      </c>
      <c r="G257" s="1">
        <f t="shared" si="178"/>
        <v>3.9678441696835782</v>
      </c>
      <c r="H257" s="1">
        <f t="shared" si="179"/>
        <v>1.0442929305650959</v>
      </c>
      <c r="I257" s="1">
        <f t="shared" si="180"/>
        <v>-1.0116574581519442</v>
      </c>
      <c r="K257" s="1">
        <f t="shared" si="187"/>
        <v>8.9760309225410548E-2</v>
      </c>
      <c r="L257" s="1">
        <f t="shared" si="188"/>
        <v>0.99633937104875159</v>
      </c>
      <c r="M257" s="1">
        <f t="shared" si="181"/>
        <v>-4.1993720104043257</v>
      </c>
      <c r="N257" s="1">
        <f t="shared" si="176"/>
        <v>4.1025844211830194</v>
      </c>
      <c r="O257" s="1">
        <f t="shared" si="182"/>
        <v>3.3253910280848942</v>
      </c>
      <c r="P257" s="1">
        <f t="shared" si="183"/>
        <v>8.9760309225410548E-2</v>
      </c>
      <c r="Q257" s="1">
        <f t="shared" si="184"/>
        <v>-0.65524546738083933</v>
      </c>
      <c r="S257" s="4">
        <f t="shared" si="189"/>
        <v>255</v>
      </c>
      <c r="T257" s="2">
        <f t="shared" si="190"/>
        <v>1.4567581541795613</v>
      </c>
      <c r="U257" s="2">
        <f t="shared" si="191"/>
        <v>46.880946726794583</v>
      </c>
    </row>
    <row r="258" spans="3:21" x14ac:dyDescent="0.3">
      <c r="C258" s="1">
        <f t="shared" si="185"/>
        <v>-1.0497842323454765</v>
      </c>
      <c r="D258" s="1">
        <f t="shared" si="186"/>
        <v>-2.0271748351865154E-2</v>
      </c>
      <c r="E258" s="1">
        <f t="shared" si="177"/>
        <v>8.2780807097152159E-2</v>
      </c>
      <c r="F258" s="1">
        <f t="shared" ref="F258:F301" si="192">IF(D258*E258&lt;0,SQRT(E258*E258+(1/(a*a))-((D258-E258*C258)/a)^2),-SQRT(E258*E258+(1/(a*a))-((D258-E258*C258)/a)^2))</f>
        <v>0.95386335644763953</v>
      </c>
      <c r="G258" s="1">
        <f t="shared" si="178"/>
        <v>3.9843314057215986</v>
      </c>
      <c r="H258" s="1">
        <f t="shared" si="179"/>
        <v>-1.0497842323454765</v>
      </c>
      <c r="I258" s="1">
        <f t="shared" si="180"/>
        <v>1.0442929305650959</v>
      </c>
      <c r="K258" s="1">
        <f t="shared" si="187"/>
        <v>0.53228416678215518</v>
      </c>
      <c r="L258" s="1">
        <f t="shared" si="188"/>
        <v>-0.86198293031119255</v>
      </c>
      <c r="M258" s="1">
        <f t="shared" si="181"/>
        <v>-0.99609712985674947</v>
      </c>
      <c r="N258" s="1">
        <f t="shared" ref="N258:N301" si="193">IF(L258*M258&lt;0,SQRT(M258*M258+(1/(a*a))-((L258-M258*K258)/a)^2),-SQRT(M258*M258+(1/(a*a))-((L258-M258*K258)/a)^2))</f>
        <v>-1.3414161530563851</v>
      </c>
      <c r="O258" s="1">
        <f t="shared" si="182"/>
        <v>3.3740209294998253</v>
      </c>
      <c r="P258" s="1">
        <f t="shared" si="183"/>
        <v>0.53228416678215518</v>
      </c>
      <c r="Q258" s="1">
        <f t="shared" si="184"/>
        <v>8.9760309225410576E-2</v>
      </c>
      <c r="S258" s="4">
        <f t="shared" si="189"/>
        <v>256</v>
      </c>
      <c r="T258" s="2">
        <f t="shared" si="190"/>
        <v>1.7920430054420109</v>
      </c>
      <c r="U258" s="2">
        <f t="shared" si="191"/>
        <v>47.216231578057034</v>
      </c>
    </row>
    <row r="259" spans="3:21" x14ac:dyDescent="0.3">
      <c r="C259" s="1">
        <f t="shared" si="185"/>
        <v>1.037713299764867</v>
      </c>
      <c r="D259" s="1">
        <f t="shared" si="186"/>
        <v>0.15253298216954236</v>
      </c>
      <c r="E259" s="1">
        <f t="shared" ref="E259:E301" si="194">(D259-D258-G259*a*a*D259)/(C259-C258-G259*C259)</f>
        <v>0.24336682971614046</v>
      </c>
      <c r="F259" s="1">
        <f t="shared" si="192"/>
        <v>-0.97835802137245942</v>
      </c>
      <c r="G259" s="1">
        <f t="shared" ref="G259:G301" si="195">2*(a*a*D259*(D259-D258)+C259*(C259-C258))/(C259*C259+D259*D259*a^4)</f>
        <v>3.9729002451533293</v>
      </c>
      <c r="H259" s="1">
        <f t="shared" ref="H259:H301" si="196">(-$E258*($D258-$E258*$C258)+$F258)/($E258*$E258+(1/(a*a)))</f>
        <v>1.037713299764867</v>
      </c>
      <c r="I259" s="1">
        <f t="shared" ref="I259:I301" si="197">(-$E258*($D258-$E258*$C258)-$F258)/($E258*$E258+(1/(a*a)))</f>
        <v>-1.0497842323454767</v>
      </c>
      <c r="K259" s="1">
        <f t="shared" si="187"/>
        <v>-0.88029863490286486</v>
      </c>
      <c r="L259" s="1">
        <f t="shared" si="188"/>
        <v>0.54508674413226199</v>
      </c>
      <c r="M259" s="1">
        <f t="shared" ref="M259:M300" si="198">(L259-L258-O259*a*a*L259)/(K259-K258-O259*K259)</f>
        <v>-0.44006894131034763</v>
      </c>
      <c r="N259" s="1">
        <f t="shared" si="193"/>
        <v>1.0383325581158676</v>
      </c>
      <c r="O259" s="1">
        <f t="shared" ref="O259:O301" si="199">2*(a*a*L259*(L259-L258)+K259*(K259-K258))/(K259*K259+L259*L259*a^4)</f>
        <v>3.6777187527312276</v>
      </c>
      <c r="P259" s="1">
        <f t="shared" ref="P259:P301" si="200">(-$M258*($L258-$M258*$K258)+$N258)/($M258*$M258+(1/(a*a)))</f>
        <v>-0.88029863490286486</v>
      </c>
      <c r="Q259" s="1">
        <f t="shared" ref="Q259:Q301" si="201">(-$M258*($L258-$M258*$K258)-$N258)/($M258*$M258+(1/(a*a)))</f>
        <v>0.53228416678215518</v>
      </c>
      <c r="S259" s="4">
        <f t="shared" si="189"/>
        <v>257</v>
      </c>
      <c r="T259" s="2">
        <f t="shared" si="190"/>
        <v>1.9577712423975737</v>
      </c>
      <c r="U259" s="2">
        <f t="shared" si="191"/>
        <v>47.3819598150126</v>
      </c>
    </row>
    <row r="260" spans="3:21" x14ac:dyDescent="0.3">
      <c r="C260" s="1">
        <f t="shared" ref="C260:C301" si="202">IF(ABS(H260-C259)&gt;ABS(I260-C259),H260,I260)</f>
        <v>-0.98733413680237814</v>
      </c>
      <c r="D260" s="1">
        <f t="shared" ref="D260:D301" si="203">E259*(C260-C259)+D259</f>
        <v>-0.34029639249262517</v>
      </c>
      <c r="E260" s="1">
        <f t="shared" si="194"/>
        <v>0.53024517010616568</v>
      </c>
      <c r="F260" s="1">
        <f t="shared" si="192"/>
        <v>1.0759816856914564</v>
      </c>
      <c r="G260" s="1">
        <f t="shared" si="195"/>
        <v>3.9159616435591134</v>
      </c>
      <c r="H260" s="1">
        <f t="shared" si="196"/>
        <v>-0.98733413680237814</v>
      </c>
      <c r="I260" s="1">
        <f t="shared" si="197"/>
        <v>1.037713299764867</v>
      </c>
      <c r="K260" s="1">
        <f t="shared" ref="K260:K301" si="204">IF(ABS(P260-K259)&gt;ABS(Q260-K259),P260,Q260)</f>
        <v>1.006395012061118</v>
      </c>
      <c r="L260" s="1">
        <f t="shared" ref="L260:L301" si="205">M259*(K260-K259)+L259</f>
        <v>-0.28518853166413682</v>
      </c>
      <c r="M260" s="1">
        <f t="shared" si="198"/>
        <v>-0.19342313712777801</v>
      </c>
      <c r="N260" s="1">
        <f t="shared" si="193"/>
        <v>-0.96799200337992031</v>
      </c>
      <c r="O260" s="1">
        <f t="shared" si="199"/>
        <v>3.8856379457835053</v>
      </c>
      <c r="P260" s="1">
        <f t="shared" si="200"/>
        <v>1.006395012061118</v>
      </c>
      <c r="Q260" s="1">
        <f t="shared" si="201"/>
        <v>-0.88029863490286486</v>
      </c>
      <c r="S260" s="4">
        <f t="shared" ref="S260:S301" si="206">S259+1</f>
        <v>258</v>
      </c>
      <c r="T260" s="2">
        <f t="shared" ref="T260:T301" si="207">SQRT((K260-C260)^2+(L260-D260)^2)</f>
        <v>1.9944906104950841</v>
      </c>
      <c r="U260" s="2">
        <f t="shared" ref="U260:U301" si="208">U259+ABS(T260-T259)</f>
        <v>47.418679183110108</v>
      </c>
    </row>
    <row r="261" spans="3:21" x14ac:dyDescent="0.3">
      <c r="C261" s="1">
        <f t="shared" si="202"/>
        <v>0.82379406985447656</v>
      </c>
      <c r="D261" s="1">
        <f t="shared" si="203"/>
        <v>0.62004559153021366</v>
      </c>
      <c r="E261" s="1">
        <f t="shared" si="194"/>
        <v>1.2544076940737872</v>
      </c>
      <c r="F261" s="1">
        <f t="shared" si="192"/>
        <v>-1.5249954662289726</v>
      </c>
      <c r="G261" s="1">
        <f t="shared" si="195"/>
        <v>3.7497172240363299</v>
      </c>
      <c r="H261" s="1">
        <f t="shared" si="196"/>
        <v>0.82379406985447656</v>
      </c>
      <c r="I261" s="1">
        <f t="shared" si="197"/>
        <v>-0.98733413680237814</v>
      </c>
      <c r="K261" s="1">
        <f t="shared" si="204"/>
        <v>-1.0434757375114592</v>
      </c>
      <c r="L261" s="1">
        <f t="shared" si="205"/>
        <v>0.11130389942466085</v>
      </c>
      <c r="M261" s="1">
        <f t="shared" si="198"/>
        <v>-4.3087187098431019E-2</v>
      </c>
      <c r="N261" s="1">
        <f t="shared" si="193"/>
        <v>0.95125902591794298</v>
      </c>
      <c r="O261" s="1">
        <f t="shared" si="199"/>
        <v>3.9634840472561375</v>
      </c>
      <c r="P261" s="1">
        <f t="shared" si="200"/>
        <v>-1.0434757375114592</v>
      </c>
      <c r="Q261" s="1">
        <f t="shared" si="201"/>
        <v>1.0063950120611176</v>
      </c>
      <c r="S261" s="4">
        <f t="shared" si="206"/>
        <v>259</v>
      </c>
      <c r="T261" s="2">
        <f t="shared" si="207"/>
        <v>1.9353332123401488</v>
      </c>
      <c r="U261" s="2">
        <f t="shared" si="208"/>
        <v>47.477836581265045</v>
      </c>
    </row>
    <row r="262" spans="3:21" x14ac:dyDescent="0.3">
      <c r="C262" s="1">
        <f t="shared" si="202"/>
        <v>-0.40575930606077204</v>
      </c>
      <c r="D262" s="1">
        <f t="shared" si="203"/>
        <v>-0.92231562349227381</v>
      </c>
      <c r="E262" s="1">
        <f t="shared" si="194"/>
        <v>11.555636959934398</v>
      </c>
      <c r="F262" s="1">
        <f t="shared" si="192"/>
        <v>11.025980159308061</v>
      </c>
      <c r="G262" s="1">
        <f t="shared" si="195"/>
        <v>3.4493651953013602</v>
      </c>
      <c r="H262" s="1">
        <f t="shared" si="196"/>
        <v>-0.40575930606077204</v>
      </c>
      <c r="I262" s="1">
        <f t="shared" si="197"/>
        <v>0.82379406985447667</v>
      </c>
      <c r="K262" s="1">
        <f t="shared" si="204"/>
        <v>1.0497659726849211</v>
      </c>
      <c r="L262" s="1">
        <f t="shared" si="205"/>
        <v>2.111200221518969E-2</v>
      </c>
      <c r="M262" s="1">
        <f t="shared" si="198"/>
        <v>8.7621588620744803E-2</v>
      </c>
      <c r="N262" s="1">
        <f t="shared" si="193"/>
        <v>-0.95401854988047108</v>
      </c>
      <c r="O262" s="1">
        <f t="shared" si="199"/>
        <v>3.9822482076906383</v>
      </c>
      <c r="P262" s="1">
        <f t="shared" si="200"/>
        <v>1.0497659726849211</v>
      </c>
      <c r="Q262" s="1">
        <f t="shared" si="201"/>
        <v>-1.0434757375114592</v>
      </c>
      <c r="S262" s="4">
        <f t="shared" si="206"/>
        <v>260</v>
      </c>
      <c r="T262" s="2">
        <f t="shared" si="207"/>
        <v>1.7345343819064958</v>
      </c>
      <c r="U262" s="2">
        <f t="shared" si="208"/>
        <v>47.6786354116987</v>
      </c>
    </row>
    <row r="263" spans="3:21" x14ac:dyDescent="0.3">
      <c r="C263" s="1">
        <f t="shared" si="202"/>
        <v>-0.24173076380844613</v>
      </c>
      <c r="D263" s="1">
        <f t="shared" si="203"/>
        <v>0.97313866184286457</v>
      </c>
      <c r="E263" s="1">
        <f t="shared" si="194"/>
        <v>-1.7085280062024388</v>
      </c>
      <c r="F263" s="1">
        <f t="shared" si="192"/>
        <v>1.8818915863013386</v>
      </c>
      <c r="G263" s="1">
        <f t="shared" si="195"/>
        <v>3.2971091494070648</v>
      </c>
      <c r="H263" s="1">
        <f t="shared" si="196"/>
        <v>-0.24173076380844613</v>
      </c>
      <c r="I263" s="1">
        <f t="shared" si="197"/>
        <v>-0.40575930606077204</v>
      </c>
      <c r="K263" s="1">
        <f t="shared" si="204"/>
        <v>-1.0361883880376115</v>
      </c>
      <c r="L263" s="1">
        <f t="shared" si="205"/>
        <v>-0.16166263266168879</v>
      </c>
      <c r="M263" s="1">
        <f t="shared" si="198"/>
        <v>0.25884353031469065</v>
      </c>
      <c r="N263" s="1">
        <f t="shared" si="193"/>
        <v>0.98169873974416055</v>
      </c>
      <c r="O263" s="1">
        <f t="shared" si="199"/>
        <v>3.9694448894499494</v>
      </c>
      <c r="P263" s="1">
        <f t="shared" si="200"/>
        <v>-1.0361883880376115</v>
      </c>
      <c r="Q263" s="1">
        <f t="shared" si="201"/>
        <v>1.0497659726849211</v>
      </c>
      <c r="S263" s="4">
        <f t="shared" si="206"/>
        <v>261</v>
      </c>
      <c r="T263" s="2">
        <f t="shared" si="207"/>
        <v>1.3852569778582817</v>
      </c>
      <c r="U263" s="2">
        <f t="shared" si="208"/>
        <v>48.027912815746916</v>
      </c>
    </row>
    <row r="264" spans="3:21" x14ac:dyDescent="0.3">
      <c r="C264" s="1">
        <f t="shared" si="202"/>
        <v>0.74198260077999922</v>
      </c>
      <c r="D264" s="1">
        <f t="shared" si="203"/>
        <v>-0.7075631716321249</v>
      </c>
      <c r="E264" s="1">
        <f t="shared" si="194"/>
        <v>-0.65459753978106172</v>
      </c>
      <c r="F264" s="1">
        <f t="shared" si="192"/>
        <v>-1.1361692028005042</v>
      </c>
      <c r="G264" s="1">
        <f t="shared" si="195"/>
        <v>3.5217605176835041</v>
      </c>
      <c r="H264" s="1">
        <f t="shared" si="196"/>
        <v>0.74198260077999922</v>
      </c>
      <c r="I264" s="1">
        <f t="shared" si="197"/>
        <v>-0.24173076380844583</v>
      </c>
      <c r="K264" s="1">
        <f t="shared" si="204"/>
        <v>0.97955916063742188</v>
      </c>
      <c r="L264" s="1">
        <f t="shared" si="205"/>
        <v>0.3601005790605406</v>
      </c>
      <c r="M264" s="1">
        <f t="shared" si="198"/>
        <v>0.56837565128051359</v>
      </c>
      <c r="N264" s="1">
        <f t="shared" si="193"/>
        <v>-1.0931614357417907</v>
      </c>
      <c r="O264" s="1">
        <f t="shared" si="199"/>
        <v>3.9058000132107229</v>
      </c>
      <c r="P264" s="1">
        <f t="shared" si="200"/>
        <v>0.97955916063742188</v>
      </c>
      <c r="Q264" s="1">
        <f t="shared" si="201"/>
        <v>-1.0361883880376115</v>
      </c>
      <c r="S264" s="4">
        <f t="shared" si="206"/>
        <v>262</v>
      </c>
      <c r="T264" s="2">
        <f t="shared" si="207"/>
        <v>1.0937771739878364</v>
      </c>
      <c r="U264" s="2">
        <f t="shared" si="208"/>
        <v>48.319392619617361</v>
      </c>
    </row>
    <row r="265" spans="3:21" x14ac:dyDescent="0.3">
      <c r="C265" s="1">
        <f t="shared" si="202"/>
        <v>-0.95947135347672474</v>
      </c>
      <c r="D265" s="1">
        <f t="shared" si="203"/>
        <v>0.4062044008750858</v>
      </c>
      <c r="E265" s="1">
        <f t="shared" si="194"/>
        <v>-0.302559036087999</v>
      </c>
      <c r="F265" s="1">
        <f t="shared" si="192"/>
        <v>0.99316961332290199</v>
      </c>
      <c r="G265" s="1">
        <f t="shared" si="195"/>
        <v>3.8019774368544144</v>
      </c>
      <c r="H265" s="1">
        <f t="shared" si="196"/>
        <v>-0.95947135347672474</v>
      </c>
      <c r="I265" s="1">
        <f t="shared" si="197"/>
        <v>0.74198260077999922</v>
      </c>
      <c r="K265" s="1">
        <f t="shared" si="204"/>
        <v>-0.79782298738966806</v>
      </c>
      <c r="L265" s="1">
        <f t="shared" si="205"/>
        <v>-0.65012015689871483</v>
      </c>
      <c r="M265" s="1">
        <f t="shared" si="198"/>
        <v>1.3895821751588868</v>
      </c>
      <c r="N265" s="1">
        <f t="shared" si="193"/>
        <v>1.6270443498918468</v>
      </c>
      <c r="O265" s="1">
        <f t="shared" si="199"/>
        <v>3.7245742583016637</v>
      </c>
      <c r="P265" s="1">
        <f t="shared" si="200"/>
        <v>-0.79782298738966806</v>
      </c>
      <c r="Q265" s="1">
        <f t="shared" si="201"/>
        <v>0.97955916063742188</v>
      </c>
      <c r="S265" s="4">
        <f t="shared" si="206"/>
        <v>263</v>
      </c>
      <c r="T265" s="2">
        <f t="shared" si="207"/>
        <v>1.0686214323204595</v>
      </c>
      <c r="U265" s="2">
        <f t="shared" si="208"/>
        <v>48.344548361284737</v>
      </c>
    </row>
    <row r="266" spans="3:21" x14ac:dyDescent="0.3">
      <c r="C266" s="1">
        <f t="shared" si="202"/>
        <v>1.0297095199394632</v>
      </c>
      <c r="D266" s="1">
        <f t="shared" si="203"/>
        <v>-0.19564024679040004</v>
      </c>
      <c r="E266" s="1">
        <f t="shared" si="194"/>
        <v>-0.11973369780924063</v>
      </c>
      <c r="F266" s="1">
        <f t="shared" si="192"/>
        <v>-0.95740161902250731</v>
      </c>
      <c r="G266" s="1">
        <f t="shared" si="195"/>
        <v>3.9357472803983802</v>
      </c>
      <c r="H266" s="1">
        <f t="shared" si="196"/>
        <v>1.0297095199394632</v>
      </c>
      <c r="I266" s="1">
        <f t="shared" si="197"/>
        <v>-0.95947135347672485</v>
      </c>
      <c r="K266" s="1">
        <f t="shared" si="204"/>
        <v>0.34880325545275892</v>
      </c>
      <c r="L266" s="1">
        <f t="shared" si="205"/>
        <v>0.94321123172452681</v>
      </c>
      <c r="M266" s="1">
        <f t="shared" si="198"/>
        <v>42.592694325918409</v>
      </c>
      <c r="N266" s="1">
        <f t="shared" si="193"/>
        <v>-40.490282512493557</v>
      </c>
      <c r="O266" s="1">
        <f t="shared" si="199"/>
        <v>3.419411278764886</v>
      </c>
      <c r="P266" s="1">
        <f t="shared" si="200"/>
        <v>0.34880325545275892</v>
      </c>
      <c r="Q266" s="1">
        <f t="shared" si="201"/>
        <v>-0.79782298738966806</v>
      </c>
      <c r="S266" s="4">
        <f t="shared" si="206"/>
        <v>264</v>
      </c>
      <c r="T266" s="2">
        <f t="shared" si="207"/>
        <v>1.3268820712983023</v>
      </c>
      <c r="U266" s="2">
        <f t="shared" si="208"/>
        <v>48.602809000262582</v>
      </c>
    </row>
    <row r="267" spans="3:21" x14ac:dyDescent="0.3">
      <c r="C267" s="1">
        <f t="shared" si="202"/>
        <v>-1.0485134585007103</v>
      </c>
      <c r="D267" s="1">
        <f t="shared" si="203"/>
        <v>5.3193075290375702E-2</v>
      </c>
      <c r="E267" s="1">
        <f t="shared" si="194"/>
        <v>7.4191345997923061E-3</v>
      </c>
      <c r="F267" s="1">
        <f t="shared" si="192"/>
        <v>-0.95063796883478913</v>
      </c>
      <c r="G267" s="1">
        <f t="shared" si="195"/>
        <v>3.9782343047365032</v>
      </c>
      <c r="H267" s="1">
        <f t="shared" si="196"/>
        <v>-1.0485134585007103</v>
      </c>
      <c r="I267" s="1">
        <f t="shared" si="197"/>
        <v>1.0297095199394632</v>
      </c>
      <c r="K267" s="1">
        <f t="shared" si="204"/>
        <v>0.30418696157974245</v>
      </c>
      <c r="L267" s="1">
        <f t="shared" si="205"/>
        <v>-0.95711693516420981</v>
      </c>
      <c r="M267" s="1">
        <f t="shared" si="198"/>
        <v>-1.5104827989941123</v>
      </c>
      <c r="N267" s="1">
        <f t="shared" si="193"/>
        <v>-1.7216152083069109</v>
      </c>
      <c r="O267" s="1">
        <f t="shared" si="199"/>
        <v>3.3029171410776983</v>
      </c>
      <c r="P267" s="1">
        <f t="shared" si="200"/>
        <v>0.30418696157974245</v>
      </c>
      <c r="Q267" s="1">
        <f t="shared" si="201"/>
        <v>0.34880325545275886</v>
      </c>
      <c r="S267" s="4">
        <f t="shared" si="206"/>
        <v>265</v>
      </c>
      <c r="T267" s="2">
        <f t="shared" si="207"/>
        <v>1.6883497101343008</v>
      </c>
      <c r="U267" s="2">
        <f t="shared" si="208"/>
        <v>48.964276639098578</v>
      </c>
    </row>
    <row r="268" spans="3:21" x14ac:dyDescent="0.3">
      <c r="C268" s="1">
        <f t="shared" si="202"/>
        <v>1.0475160641323498</v>
      </c>
      <c r="D268" s="1">
        <f t="shared" si="203"/>
        <v>6.874380044392879E-2</v>
      </c>
      <c r="E268" s="1">
        <f t="shared" si="194"/>
        <v>0.13789783223088817</v>
      </c>
      <c r="F268" s="1">
        <f t="shared" si="192"/>
        <v>-0.9596075703869249</v>
      </c>
      <c r="G268" s="1">
        <f t="shared" si="195"/>
        <v>3.9832010920303338</v>
      </c>
      <c r="H268" s="1">
        <f t="shared" si="196"/>
        <v>-1.0485134585007103</v>
      </c>
      <c r="I268" s="1">
        <f t="shared" si="197"/>
        <v>1.0475160641323498</v>
      </c>
      <c r="K268" s="1">
        <f t="shared" si="204"/>
        <v>-0.77567367607700688</v>
      </c>
      <c r="L268" s="1">
        <f t="shared" si="205"/>
        <v>0.67399398332712368</v>
      </c>
      <c r="M268" s="1">
        <f t="shared" si="198"/>
        <v>-0.60198182483485774</v>
      </c>
      <c r="N268" s="1">
        <f t="shared" si="193"/>
        <v>1.1092910178767426</v>
      </c>
      <c r="O268" s="1">
        <f t="shared" si="199"/>
        <v>3.5527826958109325</v>
      </c>
      <c r="P268" s="1">
        <f t="shared" si="200"/>
        <v>-0.77567367607700688</v>
      </c>
      <c r="Q268" s="1">
        <f t="shared" si="201"/>
        <v>0.30418696157974134</v>
      </c>
      <c r="S268" s="4">
        <f t="shared" si="206"/>
        <v>266</v>
      </c>
      <c r="T268" s="2">
        <f t="shared" si="207"/>
        <v>1.9210280093441643</v>
      </c>
      <c r="U268" s="2">
        <f t="shared" si="208"/>
        <v>49.196954938308444</v>
      </c>
    </row>
    <row r="269" spans="3:21" x14ac:dyDescent="0.3">
      <c r="C269" s="1">
        <f t="shared" si="202"/>
        <v>-1.0249691158817729</v>
      </c>
      <c r="D269" s="1">
        <f t="shared" si="203"/>
        <v>-0.21704741321066073</v>
      </c>
      <c r="E269" s="1">
        <f t="shared" si="194"/>
        <v>0.33325568279936502</v>
      </c>
      <c r="F269" s="1">
        <f t="shared" si="192"/>
        <v>1.0020094865032074</v>
      </c>
      <c r="G269" s="1">
        <f t="shared" si="195"/>
        <v>3.9584307357169299</v>
      </c>
      <c r="H269" s="1">
        <f t="shared" si="196"/>
        <v>-1.0249691158817729</v>
      </c>
      <c r="I269" s="1">
        <f t="shared" si="197"/>
        <v>1.0475160641323498</v>
      </c>
      <c r="K269" s="1">
        <f t="shared" si="204"/>
        <v>0.97205105161368932</v>
      </c>
      <c r="L269" s="1">
        <f t="shared" si="205"/>
        <v>-0.37810453755712647</v>
      </c>
      <c r="M269" s="1">
        <f t="shared" si="198"/>
        <v>-0.27500632308483103</v>
      </c>
      <c r="N269" s="1">
        <f t="shared" si="193"/>
        <v>-0.98566009699503931</v>
      </c>
      <c r="O269" s="1">
        <f t="shared" si="199"/>
        <v>3.8214719361394991</v>
      </c>
      <c r="P269" s="1">
        <f t="shared" si="200"/>
        <v>0.97205105161368932</v>
      </c>
      <c r="Q269" s="1">
        <f t="shared" si="201"/>
        <v>-0.77567367607700699</v>
      </c>
      <c r="S269" s="4">
        <f t="shared" si="206"/>
        <v>267</v>
      </c>
      <c r="T269" s="2">
        <f t="shared" si="207"/>
        <v>2.0035041668752167</v>
      </c>
      <c r="U269" s="2">
        <f t="shared" si="208"/>
        <v>49.279431095839499</v>
      </c>
    </row>
    <row r="270" spans="3:21" x14ac:dyDescent="0.3">
      <c r="C270" s="1">
        <f t="shared" si="202"/>
        <v>0.94344357734971751</v>
      </c>
      <c r="D270" s="1">
        <f t="shared" si="203"/>
        <v>0.43893730290313654</v>
      </c>
      <c r="E270" s="1">
        <f t="shared" si="194"/>
        <v>0.72332372745290929</v>
      </c>
      <c r="F270" s="1">
        <f t="shared" si="192"/>
        <v>-1.1732249019721344</v>
      </c>
      <c r="G270" s="1">
        <f t="shared" si="195"/>
        <v>3.8683433322011282</v>
      </c>
      <c r="H270" s="1">
        <f t="shared" si="196"/>
        <v>0.94344357734971751</v>
      </c>
      <c r="I270" s="1">
        <f t="shared" si="197"/>
        <v>-1.0249691158817729</v>
      </c>
      <c r="K270" s="1">
        <f t="shared" si="204"/>
        <v>-1.0340591941364732</v>
      </c>
      <c r="L270" s="1">
        <f t="shared" si="205"/>
        <v>0.17358846482943247</v>
      </c>
      <c r="M270" s="1">
        <f t="shared" si="198"/>
        <v>-9.795316042784448E-2</v>
      </c>
      <c r="N270" s="1">
        <f t="shared" si="193"/>
        <v>0.95492571029621731</v>
      </c>
      <c r="O270" s="1">
        <f t="shared" si="199"/>
        <v>3.9425086964618559</v>
      </c>
      <c r="P270" s="1">
        <f t="shared" si="200"/>
        <v>-1.0340591941364732</v>
      </c>
      <c r="Q270" s="1">
        <f t="shared" si="201"/>
        <v>0.97205105161368943</v>
      </c>
      <c r="S270" s="4">
        <f t="shared" si="206"/>
        <v>268</v>
      </c>
      <c r="T270" s="2">
        <f t="shared" si="207"/>
        <v>1.9952261067614945</v>
      </c>
      <c r="U270" s="2">
        <f t="shared" si="208"/>
        <v>49.287709155953223</v>
      </c>
    </row>
    <row r="271" spans="3:21" x14ac:dyDescent="0.3">
      <c r="C271" s="1">
        <f t="shared" si="202"/>
        <v>-0.69717033034423204</v>
      </c>
      <c r="D271" s="1">
        <f t="shared" si="203"/>
        <v>-0.74775766412113431</v>
      </c>
      <c r="E271" s="1">
        <f t="shared" si="194"/>
        <v>2.0216305288171235</v>
      </c>
      <c r="F271" s="1">
        <f t="shared" si="192"/>
        <v>2.1440437630728209</v>
      </c>
      <c r="G271" s="1">
        <f t="shared" si="195"/>
        <v>3.6409481395769787</v>
      </c>
      <c r="H271" s="1">
        <f t="shared" si="196"/>
        <v>-0.69717033034423204</v>
      </c>
      <c r="I271" s="1">
        <f t="shared" si="197"/>
        <v>0.94344357734971751</v>
      </c>
      <c r="K271" s="1">
        <f t="shared" si="204"/>
        <v>1.0495113814992789</v>
      </c>
      <c r="L271" s="1">
        <f t="shared" si="205"/>
        <v>-3.0503858028552655E-2</v>
      </c>
      <c r="M271" s="1">
        <f t="shared" si="198"/>
        <v>3.3588289994461777E-2</v>
      </c>
      <c r="N271" s="1">
        <f t="shared" si="193"/>
        <v>0.95091318856766538</v>
      </c>
      <c r="O271" s="1">
        <f t="shared" si="199"/>
        <v>3.9789307342630695</v>
      </c>
      <c r="P271" s="1">
        <f t="shared" si="200"/>
        <v>1.0495113814992789</v>
      </c>
      <c r="Q271" s="1">
        <f t="shared" si="201"/>
        <v>-1.0340591941364734</v>
      </c>
      <c r="S271" s="4">
        <f t="shared" si="206"/>
        <v>269</v>
      </c>
      <c r="T271" s="2">
        <f t="shared" si="207"/>
        <v>1.8882134479033013</v>
      </c>
      <c r="U271" s="2">
        <f t="shared" si="208"/>
        <v>49.394721814811419</v>
      </c>
    </row>
    <row r="272" spans="3:21" x14ac:dyDescent="0.3">
      <c r="C272" s="1">
        <f t="shared" si="202"/>
        <v>0.16147420416284339</v>
      </c>
      <c r="D272" s="1">
        <f t="shared" si="203"/>
        <v>0.98810434024033755</v>
      </c>
      <c r="E272" s="1">
        <f t="shared" si="194"/>
        <v>-6.0036038023213214</v>
      </c>
      <c r="F272" s="1">
        <f t="shared" si="192"/>
        <v>5.7857251109708381</v>
      </c>
      <c r="G272" s="1">
        <f t="shared" si="195"/>
        <v>3.3469899097553282</v>
      </c>
      <c r="H272" s="1">
        <f t="shared" si="196"/>
        <v>0.16147420416284339</v>
      </c>
      <c r="I272" s="1">
        <f t="shared" si="197"/>
        <v>-0.69717033034423204</v>
      </c>
      <c r="K272" s="1">
        <f t="shared" si="204"/>
        <v>-1.0446474615289951</v>
      </c>
      <c r="L272" s="1">
        <f t="shared" si="205"/>
        <v>-0.10084307254265289</v>
      </c>
      <c r="M272" s="1">
        <f t="shared" si="198"/>
        <v>0.18040128762546181</v>
      </c>
      <c r="N272" s="1">
        <f t="shared" si="193"/>
        <v>0.96571826233797264</v>
      </c>
      <c r="O272" s="1">
        <f t="shared" si="199"/>
        <v>3.9785794300738271</v>
      </c>
      <c r="P272" s="1">
        <f t="shared" si="200"/>
        <v>1.0495113814992789</v>
      </c>
      <c r="Q272" s="1">
        <f t="shared" si="201"/>
        <v>-1.0446474615289951</v>
      </c>
      <c r="S272" s="4">
        <f t="shared" si="206"/>
        <v>270</v>
      </c>
      <c r="T272" s="2">
        <f t="shared" si="207"/>
        <v>1.6249725967714113</v>
      </c>
      <c r="U272" s="2">
        <f t="shared" si="208"/>
        <v>49.657962665943309</v>
      </c>
    </row>
    <row r="273" spans="3:21" x14ac:dyDescent="0.3">
      <c r="C273" s="1">
        <f t="shared" si="202"/>
        <v>0.47463685644302989</v>
      </c>
      <c r="D273" s="1">
        <f t="shared" si="203"/>
        <v>-0.89200014973401975</v>
      </c>
      <c r="E273" s="1">
        <f t="shared" si="194"/>
        <v>-1.107874674306448</v>
      </c>
      <c r="F273" s="1">
        <f t="shared" si="192"/>
        <v>-1.4187339957243696</v>
      </c>
      <c r="G273" s="1">
        <f t="shared" si="195"/>
        <v>3.3504944956259526</v>
      </c>
      <c r="H273" s="1">
        <f t="shared" si="196"/>
        <v>0.47463685644302989</v>
      </c>
      <c r="I273" s="1">
        <f t="shared" si="197"/>
        <v>0.16147420416284344</v>
      </c>
      <c r="K273" s="1">
        <f t="shared" si="204"/>
        <v>1.0110036238266962</v>
      </c>
      <c r="L273" s="1">
        <f t="shared" si="205"/>
        <v>0.26999903016419197</v>
      </c>
      <c r="M273" s="1">
        <f t="shared" si="198"/>
        <v>0.41597746025447346</v>
      </c>
      <c r="N273" s="1">
        <f t="shared" si="193"/>
        <v>-1.0293236004775981</v>
      </c>
      <c r="O273" s="1">
        <f t="shared" si="199"/>
        <v>3.9409123177289982</v>
      </c>
      <c r="P273" s="1">
        <f t="shared" si="200"/>
        <v>1.0110036238266962</v>
      </c>
      <c r="Q273" s="1">
        <f t="shared" si="201"/>
        <v>-1.0446474615289951</v>
      </c>
      <c r="S273" s="4">
        <f t="shared" si="206"/>
        <v>271</v>
      </c>
      <c r="T273" s="2">
        <f t="shared" si="207"/>
        <v>1.2798169412997003</v>
      </c>
      <c r="U273" s="2">
        <f t="shared" si="208"/>
        <v>50.003118321415023</v>
      </c>
    </row>
    <row r="274" spans="3:21" x14ac:dyDescent="0.3">
      <c r="C274" s="1">
        <f t="shared" si="202"/>
        <v>-0.85475174164694057</v>
      </c>
      <c r="D274" s="1">
        <f t="shared" si="203"/>
        <v>0.58079581040161177</v>
      </c>
      <c r="E274" s="1">
        <f t="shared" si="194"/>
        <v>-0.48227634305969841</v>
      </c>
      <c r="F274" s="1">
        <f t="shared" si="192"/>
        <v>1.0553891059420175</v>
      </c>
      <c r="G274" s="1">
        <f t="shared" si="195"/>
        <v>3.6460334835903412</v>
      </c>
      <c r="H274" s="1">
        <f t="shared" si="196"/>
        <v>-0.85475174164694057</v>
      </c>
      <c r="I274" s="1">
        <f t="shared" si="197"/>
        <v>0.47463685644302983</v>
      </c>
      <c r="K274" s="1">
        <f t="shared" si="204"/>
        <v>-0.8950334307302189</v>
      </c>
      <c r="L274" s="1">
        <f t="shared" si="205"/>
        <v>-0.52286942294131089</v>
      </c>
      <c r="M274" s="1">
        <f t="shared" si="198"/>
        <v>0.93194331661742102</v>
      </c>
      <c r="N274" s="1">
        <f t="shared" si="193"/>
        <v>1.2991063700515115</v>
      </c>
      <c r="O274" s="1">
        <f t="shared" si="199"/>
        <v>3.8168979673698757</v>
      </c>
      <c r="P274" s="1">
        <f t="shared" si="200"/>
        <v>-0.8950334307302189</v>
      </c>
      <c r="Q274" s="1">
        <f t="shared" si="201"/>
        <v>1.0110036238266962</v>
      </c>
      <c r="S274" s="4">
        <f t="shared" si="206"/>
        <v>272</v>
      </c>
      <c r="T274" s="2">
        <f t="shared" si="207"/>
        <v>1.1044000913461072</v>
      </c>
      <c r="U274" s="2">
        <f t="shared" si="208"/>
        <v>50.178535171368615</v>
      </c>
    </row>
    <row r="275" spans="3:21" x14ac:dyDescent="0.3">
      <c r="C275" s="1">
        <f t="shared" si="202"/>
        <v>0.99742556776997782</v>
      </c>
      <c r="D275" s="1">
        <f t="shared" si="203"/>
        <v>-0.31246548908213123</v>
      </c>
      <c r="E275" s="1">
        <f t="shared" si="194"/>
        <v>-0.21915271885035809</v>
      </c>
      <c r="F275" s="1">
        <f t="shared" si="192"/>
        <v>-0.97317205401438323</v>
      </c>
      <c r="G275" s="1">
        <f t="shared" si="195"/>
        <v>3.8707982829728325</v>
      </c>
      <c r="H275" s="1">
        <f t="shared" si="196"/>
        <v>0.99742556776997782</v>
      </c>
      <c r="I275" s="1">
        <f t="shared" si="197"/>
        <v>-0.85475174164694057</v>
      </c>
      <c r="K275" s="1">
        <f t="shared" si="204"/>
        <v>0.56829676246906091</v>
      </c>
      <c r="L275" s="1">
        <f t="shared" si="205"/>
        <v>0.84087137061523731</v>
      </c>
      <c r="M275" s="1">
        <f t="shared" si="198"/>
        <v>3.4874521132524685</v>
      </c>
      <c r="N275" s="1">
        <f t="shared" si="193"/>
        <v>-3.4479605544973202</v>
      </c>
      <c r="O275" s="1">
        <f t="shared" si="199"/>
        <v>3.5451140985386762</v>
      </c>
      <c r="P275" s="1">
        <f t="shared" si="200"/>
        <v>0.56829676246906091</v>
      </c>
      <c r="Q275" s="1">
        <f t="shared" si="201"/>
        <v>-0.89503343073021879</v>
      </c>
      <c r="S275" s="4">
        <f t="shared" si="206"/>
        <v>273</v>
      </c>
      <c r="T275" s="2">
        <f t="shared" si="207"/>
        <v>1.2305841878862169</v>
      </c>
      <c r="U275" s="2">
        <f t="shared" si="208"/>
        <v>50.304719267908723</v>
      </c>
    </row>
    <row r="276" spans="3:21" x14ac:dyDescent="0.3">
      <c r="C276" s="1">
        <f t="shared" si="202"/>
        <v>-1.040508616115668</v>
      </c>
      <c r="D276" s="1">
        <f t="shared" si="203"/>
        <v>0.13415332815449366</v>
      </c>
      <c r="E276" s="1">
        <f t="shared" si="194"/>
        <v>-6.6756861574739132E-2</v>
      </c>
      <c r="F276" s="1">
        <f t="shared" si="192"/>
        <v>0.95272764256390174</v>
      </c>
      <c r="G276" s="1">
        <f t="shared" si="195"/>
        <v>3.9592176054796475</v>
      </c>
      <c r="H276" s="1">
        <f t="shared" si="196"/>
        <v>-1.040508616115668</v>
      </c>
      <c r="I276" s="1">
        <f t="shared" si="197"/>
        <v>0.99742556776997782</v>
      </c>
      <c r="K276" s="1">
        <f t="shared" si="204"/>
        <v>4.0656122261998918E-2</v>
      </c>
      <c r="L276" s="1">
        <f t="shared" si="205"/>
        <v>-0.99925009511276652</v>
      </c>
      <c r="M276" s="1">
        <f t="shared" si="198"/>
        <v>-2.7140020609151518</v>
      </c>
      <c r="N276" s="1">
        <f t="shared" si="193"/>
        <v>-2.7488431188771374</v>
      </c>
      <c r="O276" s="1">
        <f t="shared" si="199"/>
        <v>3.3007487204210224</v>
      </c>
      <c r="P276" s="1">
        <f t="shared" si="200"/>
        <v>4.0656122261998918E-2</v>
      </c>
      <c r="Q276" s="1">
        <f t="shared" si="201"/>
        <v>0.56829676246906091</v>
      </c>
      <c r="S276" s="4">
        <f t="shared" si="206"/>
        <v>274</v>
      </c>
      <c r="T276" s="2">
        <f t="shared" si="207"/>
        <v>1.5663717666586032</v>
      </c>
      <c r="U276" s="2">
        <f t="shared" si="208"/>
        <v>50.640506846681106</v>
      </c>
    </row>
    <row r="277" spans="3:21" x14ac:dyDescent="0.3">
      <c r="C277" s="1">
        <f t="shared" si="202"/>
        <v>1.0499846827018706</v>
      </c>
      <c r="D277" s="1">
        <f t="shared" si="203"/>
        <v>-5.4014436175885416E-3</v>
      </c>
      <c r="E277" s="1">
        <f t="shared" si="194"/>
        <v>5.537136905974159E-2</v>
      </c>
      <c r="F277" s="1">
        <f t="shared" si="192"/>
        <v>0.95206797381201369</v>
      </c>
      <c r="G277" s="1">
        <f t="shared" si="195"/>
        <v>3.983329592615767</v>
      </c>
      <c r="H277" s="1">
        <f t="shared" si="196"/>
        <v>1.0499846827018706</v>
      </c>
      <c r="I277" s="1">
        <f t="shared" si="197"/>
        <v>-1.0405086161156683</v>
      </c>
      <c r="K277" s="1">
        <f t="shared" si="204"/>
        <v>-0.62389056955659827</v>
      </c>
      <c r="L277" s="1">
        <f t="shared" si="205"/>
        <v>0.80433099605725245</v>
      </c>
      <c r="M277" s="1">
        <f t="shared" si="198"/>
        <v>-0.83821341711852237</v>
      </c>
      <c r="N277" s="1">
        <f t="shared" si="193"/>
        <v>1.2400881706193116</v>
      </c>
      <c r="O277" s="1">
        <f t="shared" si="199"/>
        <v>3.4262659485646045</v>
      </c>
      <c r="P277" s="1">
        <f t="shared" si="200"/>
        <v>-0.62389056955659827</v>
      </c>
      <c r="Q277" s="1">
        <f t="shared" si="201"/>
        <v>4.0656122261998905E-2</v>
      </c>
      <c r="S277" s="4">
        <f t="shared" si="206"/>
        <v>275</v>
      </c>
      <c r="T277" s="2">
        <f t="shared" si="207"/>
        <v>1.8594421163308965</v>
      </c>
      <c r="U277" s="2">
        <f t="shared" si="208"/>
        <v>50.933577196353397</v>
      </c>
    </row>
    <row r="278" spans="3:21" x14ac:dyDescent="0.3">
      <c r="C278" s="1">
        <f t="shared" si="202"/>
        <v>-1.0422529085525329</v>
      </c>
      <c r="D278" s="1">
        <f t="shared" si="203"/>
        <v>-0.12125150344360089</v>
      </c>
      <c r="E278" s="1">
        <f t="shared" si="194"/>
        <v>0.20251536131961753</v>
      </c>
      <c r="F278" s="1">
        <f t="shared" si="192"/>
        <v>0.96990940409621729</v>
      </c>
      <c r="G278" s="1">
        <f t="shared" si="195"/>
        <v>3.9779103063811685</v>
      </c>
      <c r="H278" s="1">
        <f t="shared" si="196"/>
        <v>1.0499846827018704</v>
      </c>
      <c r="I278" s="1">
        <f t="shared" si="197"/>
        <v>-1.0422529085525329</v>
      </c>
      <c r="K278" s="1">
        <f t="shared" si="204"/>
        <v>0.91694457587435152</v>
      </c>
      <c r="L278" s="1">
        <f t="shared" si="205"/>
        <v>-0.48721769641073953</v>
      </c>
      <c r="M278" s="1">
        <f t="shared" si="198"/>
        <v>-0.37895417372466333</v>
      </c>
      <c r="N278" s="1">
        <f t="shared" si="193"/>
        <v>-1.0163289399976163</v>
      </c>
      <c r="O278" s="1">
        <f t="shared" si="199"/>
        <v>3.7307674767162244</v>
      </c>
      <c r="P278" s="1">
        <f t="shared" si="200"/>
        <v>0.91694457587435152</v>
      </c>
      <c r="Q278" s="1">
        <f t="shared" si="201"/>
        <v>-0.6238905695565985</v>
      </c>
      <c r="S278" s="4">
        <f t="shared" si="206"/>
        <v>276</v>
      </c>
      <c r="T278" s="2">
        <f t="shared" si="207"/>
        <v>1.9930845534947816</v>
      </c>
      <c r="U278" s="2">
        <f t="shared" si="208"/>
        <v>51.067219633517283</v>
      </c>
    </row>
    <row r="279" spans="3:21" x14ac:dyDescent="0.3">
      <c r="C279" s="1">
        <f t="shared" si="202"/>
        <v>1.0038789194052817</v>
      </c>
      <c r="D279" s="1">
        <f t="shared" si="203"/>
        <v>0.2931216230028455</v>
      </c>
      <c r="E279" s="1">
        <f t="shared" si="194"/>
        <v>0.45026038182419359</v>
      </c>
      <c r="F279" s="1">
        <f t="shared" si="192"/>
        <v>-1.0425288265973918</v>
      </c>
      <c r="G279" s="1">
        <f t="shared" si="195"/>
        <v>3.9344747563421456</v>
      </c>
      <c r="H279" s="1">
        <f t="shared" si="196"/>
        <v>1.0038789194052817</v>
      </c>
      <c r="I279" s="1">
        <f t="shared" si="197"/>
        <v>-1.0422529085525332</v>
      </c>
      <c r="K279" s="1">
        <f t="shared" si="204"/>
        <v>-1.017748671653512</v>
      </c>
      <c r="L279" s="1">
        <f t="shared" si="205"/>
        <v>0.24594238461686757</v>
      </c>
      <c r="M279" s="1">
        <f t="shared" si="198"/>
        <v>-0.15985781841126404</v>
      </c>
      <c r="N279" s="1">
        <f t="shared" si="193"/>
        <v>0.96244385991097448</v>
      </c>
      <c r="O279" s="1">
        <f t="shared" si="199"/>
        <v>3.9083378397749646</v>
      </c>
      <c r="P279" s="1">
        <f t="shared" si="200"/>
        <v>-1.017748671653512</v>
      </c>
      <c r="Q279" s="1">
        <f t="shared" si="201"/>
        <v>0.91694457587435152</v>
      </c>
      <c r="S279" s="4">
        <f t="shared" si="206"/>
        <v>277</v>
      </c>
      <c r="T279" s="2">
        <f t="shared" si="207"/>
        <v>2.0221780330784087</v>
      </c>
      <c r="U279" s="2">
        <f t="shared" si="208"/>
        <v>51.096313113100912</v>
      </c>
    </row>
    <row r="280" spans="3:21" x14ac:dyDescent="0.3">
      <c r="C280" s="1">
        <f t="shared" si="202"/>
        <v>-0.87495104809839175</v>
      </c>
      <c r="D280" s="1">
        <f t="shared" si="203"/>
        <v>-0.55284107554809581</v>
      </c>
      <c r="E280" s="1">
        <f t="shared" si="194"/>
        <v>1.0170189865293158</v>
      </c>
      <c r="F280" s="1">
        <f t="shared" si="192"/>
        <v>1.3558562631987097</v>
      </c>
      <c r="G280" s="1">
        <f t="shared" si="195"/>
        <v>3.798472502581308</v>
      </c>
      <c r="H280" s="1">
        <f t="shared" si="196"/>
        <v>-0.87495104809839175</v>
      </c>
      <c r="I280" s="1">
        <f t="shared" si="197"/>
        <v>1.0038789194052815</v>
      </c>
      <c r="K280" s="1">
        <f t="shared" si="204"/>
        <v>1.0462881536139541</v>
      </c>
      <c r="L280" s="1">
        <f t="shared" si="205"/>
        <v>-8.4010039390900959E-2</v>
      </c>
      <c r="M280" s="1">
        <f t="shared" si="198"/>
        <v>-1.8071992209472764E-2</v>
      </c>
      <c r="N280" s="1">
        <f t="shared" si="193"/>
        <v>-0.9505324270666905</v>
      </c>
      <c r="O280" s="1">
        <f t="shared" si="199"/>
        <v>3.9701670681904355</v>
      </c>
      <c r="P280" s="1">
        <f t="shared" si="200"/>
        <v>1.0462881536139541</v>
      </c>
      <c r="Q280" s="1">
        <f t="shared" si="201"/>
        <v>-1.017748671653512</v>
      </c>
      <c r="S280" s="4">
        <f t="shared" si="206"/>
        <v>278</v>
      </c>
      <c r="T280" s="2">
        <f t="shared" si="207"/>
        <v>1.977615384917027</v>
      </c>
      <c r="U280" s="2">
        <f t="shared" si="208"/>
        <v>51.140875761262294</v>
      </c>
    </row>
    <row r="281" spans="3:21" x14ac:dyDescent="0.3">
      <c r="C281" s="1">
        <f t="shared" si="202"/>
        <v>0.52186179483625472</v>
      </c>
      <c r="D281" s="1">
        <f t="shared" si="203"/>
        <v>0.86774410634443078</v>
      </c>
      <c r="E281" s="1">
        <f t="shared" si="194"/>
        <v>4.4347117013591726</v>
      </c>
      <c r="F281" s="1">
        <f t="shared" si="192"/>
        <v>-4.3215389737886145</v>
      </c>
      <c r="G281" s="1">
        <f t="shared" si="195"/>
        <v>3.5163606459949484</v>
      </c>
      <c r="H281" s="1">
        <f t="shared" si="196"/>
        <v>0.52186179483625472</v>
      </c>
      <c r="I281" s="1">
        <f t="shared" si="197"/>
        <v>-0.87495104809839175</v>
      </c>
      <c r="K281" s="1">
        <f t="shared" si="204"/>
        <v>-1.0488814338913011</v>
      </c>
      <c r="L281" s="1">
        <f t="shared" si="205"/>
        <v>-4.6146150927981716E-2</v>
      </c>
      <c r="M281" s="1">
        <f t="shared" si="198"/>
        <v>0.11551402639387276</v>
      </c>
      <c r="N281" s="1">
        <f t="shared" si="193"/>
        <v>0.95669690764302862</v>
      </c>
      <c r="O281" s="1">
        <f t="shared" si="199"/>
        <v>3.9821840733740324</v>
      </c>
      <c r="P281" s="1">
        <f t="shared" si="200"/>
        <v>-1.0488814338913011</v>
      </c>
      <c r="Q281" s="1">
        <f t="shared" si="201"/>
        <v>1.0462881536139541</v>
      </c>
      <c r="S281" s="4">
        <f t="shared" si="206"/>
        <v>279</v>
      </c>
      <c r="T281" s="2">
        <f t="shared" si="207"/>
        <v>1.8172588403776999</v>
      </c>
      <c r="U281" s="2">
        <f t="shared" si="208"/>
        <v>51.301232305801619</v>
      </c>
    </row>
    <row r="282" spans="3:21" x14ac:dyDescent="0.3">
      <c r="C282" s="1">
        <f t="shared" si="202"/>
        <v>0.10175850472577051</v>
      </c>
      <c r="D282" s="1">
        <f t="shared" si="203"/>
        <v>-0.9952928700880207</v>
      </c>
      <c r="E282" s="1">
        <f t="shared" si="194"/>
        <v>-2.3215732900725681</v>
      </c>
      <c r="F282" s="1">
        <f t="shared" si="192"/>
        <v>-2.4029433064661028</v>
      </c>
      <c r="G282" s="1">
        <f t="shared" si="195"/>
        <v>3.2962891508526742</v>
      </c>
      <c r="H282" s="1">
        <f t="shared" si="196"/>
        <v>0.10175850472577051</v>
      </c>
      <c r="I282" s="1">
        <f t="shared" si="197"/>
        <v>0.52186179483625472</v>
      </c>
      <c r="K282" s="1">
        <f t="shared" si="204"/>
        <v>1.030051651117742</v>
      </c>
      <c r="L282" s="1">
        <f t="shared" si="205"/>
        <v>0.19399978032484821</v>
      </c>
      <c r="M282" s="1">
        <f t="shared" si="198"/>
        <v>0.30328332586304607</v>
      </c>
      <c r="N282" s="1">
        <f t="shared" si="193"/>
        <v>-0.99312411049179894</v>
      </c>
      <c r="O282" s="1">
        <f t="shared" si="199"/>
        <v>3.9625315236350165</v>
      </c>
      <c r="P282" s="1">
        <f t="shared" si="200"/>
        <v>1.030051651117742</v>
      </c>
      <c r="Q282" s="1">
        <f t="shared" si="201"/>
        <v>-1.0488814338913011</v>
      </c>
      <c r="S282" s="4">
        <f t="shared" si="206"/>
        <v>280</v>
      </c>
      <c r="T282" s="2">
        <f t="shared" si="207"/>
        <v>1.5086898866116829</v>
      </c>
      <c r="U282" s="2">
        <f t="shared" si="208"/>
        <v>51.609801259567639</v>
      </c>
    </row>
    <row r="283" spans="3:21" x14ac:dyDescent="0.3">
      <c r="C283" s="1">
        <f t="shared" si="202"/>
        <v>-0.66147655084670764</v>
      </c>
      <c r="D283" s="1">
        <f t="shared" si="203"/>
        <v>0.77661324897609674</v>
      </c>
      <c r="E283" s="1">
        <f t="shared" si="194"/>
        <v>-0.77924322393908385</v>
      </c>
      <c r="F283" s="1">
        <f t="shared" si="192"/>
        <v>1.2051493428126592</v>
      </c>
      <c r="G283" s="1">
        <f t="shared" si="195"/>
        <v>3.4544639819305294</v>
      </c>
      <c r="H283" s="1">
        <f t="shared" si="196"/>
        <v>-0.66147655084670764</v>
      </c>
      <c r="I283" s="1">
        <f t="shared" si="197"/>
        <v>0.10175850472577067</v>
      </c>
      <c r="K283" s="1">
        <f t="shared" si="204"/>
        <v>-0.95816439834115374</v>
      </c>
      <c r="L283" s="1">
        <f t="shared" si="205"/>
        <v>-0.40899299568933212</v>
      </c>
      <c r="M283" s="1">
        <f t="shared" si="198"/>
        <v>0.66268730826076316</v>
      </c>
      <c r="N283" s="1">
        <f t="shared" si="193"/>
        <v>1.1401178219153172</v>
      </c>
      <c r="O283" s="1">
        <f t="shared" si="199"/>
        <v>3.8825219750163531</v>
      </c>
      <c r="P283" s="1">
        <f t="shared" si="200"/>
        <v>-0.95816439834115374</v>
      </c>
      <c r="Q283" s="1">
        <f t="shared" si="201"/>
        <v>1.030051651117742</v>
      </c>
      <c r="S283" s="4">
        <f t="shared" si="206"/>
        <v>281</v>
      </c>
      <c r="T283" s="2">
        <f t="shared" si="207"/>
        <v>1.2221644104786182</v>
      </c>
      <c r="U283" s="2">
        <f t="shared" si="208"/>
        <v>51.896326735700704</v>
      </c>
    </row>
    <row r="284" spans="3:21" x14ac:dyDescent="0.3">
      <c r="C284" s="1">
        <f t="shared" si="202"/>
        <v>0.93026821554985062</v>
      </c>
      <c r="D284" s="1">
        <f t="shared" si="203"/>
        <v>-0.46374307447892116</v>
      </c>
      <c r="E284" s="1">
        <f t="shared" si="194"/>
        <v>-0.35724970892557606</v>
      </c>
      <c r="F284" s="1">
        <f t="shared" si="192"/>
        <v>-1.0094527727501281</v>
      </c>
      <c r="G284" s="1">
        <f t="shared" si="195"/>
        <v>3.7538330448847832</v>
      </c>
      <c r="H284" s="1">
        <f t="shared" si="196"/>
        <v>0.93026821554985062</v>
      </c>
      <c r="I284" s="1">
        <f t="shared" si="197"/>
        <v>-0.66147655084670787</v>
      </c>
      <c r="K284" s="1">
        <f t="shared" si="204"/>
        <v>0.73568706150770802</v>
      </c>
      <c r="L284" s="1">
        <f t="shared" si="205"/>
        <v>0.71350086883147412</v>
      </c>
      <c r="M284" s="1">
        <f t="shared" si="198"/>
        <v>1.7533062012080747</v>
      </c>
      <c r="N284" s="1">
        <f t="shared" si="193"/>
        <v>-1.9182753495972447</v>
      </c>
      <c r="O284" s="1">
        <f t="shared" si="199"/>
        <v>3.670832549028749</v>
      </c>
      <c r="P284" s="1">
        <f t="shared" si="200"/>
        <v>0.73568706150770802</v>
      </c>
      <c r="Q284" s="1">
        <f t="shared" si="201"/>
        <v>-0.95816439834115374</v>
      </c>
      <c r="S284" s="4">
        <f t="shared" si="206"/>
        <v>282</v>
      </c>
      <c r="T284" s="2">
        <f t="shared" si="207"/>
        <v>1.1932162953837755</v>
      </c>
      <c r="U284" s="2">
        <f t="shared" si="208"/>
        <v>51.925274850795546</v>
      </c>
    </row>
    <row r="285" spans="3:21" x14ac:dyDescent="0.3">
      <c r="C285" s="1">
        <f t="shared" si="202"/>
        <v>-1.0210121328095076</v>
      </c>
      <c r="D285" s="1">
        <f t="shared" si="203"/>
        <v>0.23335126200465628</v>
      </c>
      <c r="E285" s="1">
        <f t="shared" si="194"/>
        <v>-0.15170291421989948</v>
      </c>
      <c r="F285" s="1">
        <f t="shared" si="192"/>
        <v>0.96148816880454657</v>
      </c>
      <c r="G285" s="1">
        <f t="shared" si="195"/>
        <v>3.9175850552803313</v>
      </c>
      <c r="H285" s="1">
        <f t="shared" si="196"/>
        <v>-1.0210121328095076</v>
      </c>
      <c r="I285" s="1">
        <f t="shared" si="197"/>
        <v>0.93026821554985084</v>
      </c>
      <c r="K285" s="1">
        <f t="shared" si="204"/>
        <v>-0.22800112150967181</v>
      </c>
      <c r="L285" s="1">
        <f t="shared" si="205"/>
        <v>-0.97613959848383991</v>
      </c>
      <c r="M285" s="1">
        <f t="shared" si="198"/>
        <v>-9.88801404248537</v>
      </c>
      <c r="N285" s="1">
        <f t="shared" si="193"/>
        <v>-9.4452783189034726</v>
      </c>
      <c r="O285" s="1">
        <f t="shared" si="199"/>
        <v>3.3682698521213017</v>
      </c>
      <c r="P285" s="1">
        <f t="shared" si="200"/>
        <v>-0.22800112150967181</v>
      </c>
      <c r="Q285" s="1">
        <f t="shared" si="201"/>
        <v>0.73568706150770813</v>
      </c>
      <c r="S285" s="4">
        <f t="shared" si="206"/>
        <v>283</v>
      </c>
      <c r="T285" s="2">
        <f t="shared" si="207"/>
        <v>1.4462830309617793</v>
      </c>
      <c r="U285" s="2">
        <f t="shared" si="208"/>
        <v>52.178341586373548</v>
      </c>
    </row>
    <row r="286" spans="3:21" x14ac:dyDescent="0.3">
      <c r="C286" s="1">
        <f t="shared" si="202"/>
        <v>1.0466081979103781</v>
      </c>
      <c r="D286" s="1">
        <f t="shared" si="203"/>
        <v>-8.0312767665862761E-2</v>
      </c>
      <c r="E286" s="1">
        <f t="shared" si="194"/>
        <v>-1.8248477780174212E-2</v>
      </c>
      <c r="F286" s="1">
        <f t="shared" si="192"/>
        <v>-0.95077007365678423</v>
      </c>
      <c r="G286" s="1">
        <f t="shared" si="195"/>
        <v>3.9733580275254052</v>
      </c>
      <c r="H286" s="1">
        <f t="shared" si="196"/>
        <v>1.0466081979103781</v>
      </c>
      <c r="I286" s="1">
        <f t="shared" si="197"/>
        <v>-1.0210121328095076</v>
      </c>
      <c r="K286" s="1">
        <f t="shared" si="204"/>
        <v>-0.41943388525395681</v>
      </c>
      <c r="L286" s="1">
        <f t="shared" si="205"/>
        <v>0.91675025761143436</v>
      </c>
      <c r="M286" s="1">
        <f t="shared" si="198"/>
        <v>-1.2217291379450361</v>
      </c>
      <c r="N286" s="1">
        <f t="shared" si="193"/>
        <v>1.5004594001320373</v>
      </c>
      <c r="O286" s="1">
        <f t="shared" si="199"/>
        <v>3.329458030406558</v>
      </c>
      <c r="P286" s="1">
        <f t="shared" si="200"/>
        <v>-0.41943388525395681</v>
      </c>
      <c r="Q286" s="1">
        <f t="shared" si="201"/>
        <v>-0.22800112150967181</v>
      </c>
      <c r="S286" s="4">
        <f t="shared" si="206"/>
        <v>284</v>
      </c>
      <c r="T286" s="2">
        <f t="shared" si="207"/>
        <v>1.7729675874036555</v>
      </c>
      <c r="U286" s="2">
        <f t="shared" si="208"/>
        <v>52.505026142815424</v>
      </c>
    </row>
    <row r="287" spans="3:21" x14ac:dyDescent="0.3">
      <c r="C287" s="1">
        <f t="shared" si="202"/>
        <v>-1.0490704067397507</v>
      </c>
      <c r="D287" s="1">
        <f t="shared" si="203"/>
        <v>-4.2069823214518388E-2</v>
      </c>
      <c r="E287" s="1">
        <f t="shared" si="194"/>
        <v>0.10701960506199779</v>
      </c>
      <c r="F287" s="1">
        <f t="shared" si="192"/>
        <v>0.95604007975637606</v>
      </c>
      <c r="G287" s="1">
        <f t="shared" si="195"/>
        <v>3.9842942051125245</v>
      </c>
      <c r="H287" s="1">
        <f t="shared" si="196"/>
        <v>-1.0490704067397507</v>
      </c>
      <c r="I287" s="1">
        <f t="shared" si="197"/>
        <v>1.0466081979103778</v>
      </c>
      <c r="K287" s="1">
        <f t="shared" si="204"/>
        <v>0.83113050671085431</v>
      </c>
      <c r="L287" s="1">
        <f t="shared" si="205"/>
        <v>-0.61110069892849261</v>
      </c>
      <c r="M287" s="1">
        <f t="shared" si="198"/>
        <v>-0.51744756658282598</v>
      </c>
      <c r="N287" s="1">
        <f t="shared" si="193"/>
        <v>-1.0700724396301335</v>
      </c>
      <c r="O287" s="1">
        <f t="shared" si="199"/>
        <v>3.614486808780085</v>
      </c>
      <c r="P287" s="1">
        <f t="shared" si="200"/>
        <v>0.83113050671085431</v>
      </c>
      <c r="Q287" s="1">
        <f t="shared" si="201"/>
        <v>-0.41943388525395675</v>
      </c>
      <c r="S287" s="4">
        <f t="shared" si="206"/>
        <v>285</v>
      </c>
      <c r="T287" s="2">
        <f t="shared" si="207"/>
        <v>1.9644214447150341</v>
      </c>
      <c r="U287" s="2">
        <f t="shared" si="208"/>
        <v>52.696480000126805</v>
      </c>
    </row>
    <row r="288" spans="3:21" x14ac:dyDescent="0.3">
      <c r="C288" s="1">
        <f t="shared" si="202"/>
        <v>1.0327110061938658</v>
      </c>
      <c r="D288" s="1">
        <f t="shared" si="203"/>
        <v>0.180721601423045</v>
      </c>
      <c r="E288" s="1">
        <f t="shared" si="194"/>
        <v>0.28168605360799448</v>
      </c>
      <c r="F288" s="1">
        <f t="shared" si="192"/>
        <v>-0.98760608005248451</v>
      </c>
      <c r="G288" s="1">
        <f t="shared" si="195"/>
        <v>3.9672518446122806</v>
      </c>
      <c r="H288" s="1">
        <f t="shared" si="196"/>
        <v>1.0327110061938658</v>
      </c>
      <c r="I288" s="1">
        <f t="shared" si="197"/>
        <v>-1.0490704067397507</v>
      </c>
      <c r="K288" s="1">
        <f t="shared" si="204"/>
        <v>-0.99060821436696356</v>
      </c>
      <c r="L288" s="1">
        <f t="shared" si="205"/>
        <v>0.33155356924293378</v>
      </c>
      <c r="M288" s="1">
        <f t="shared" si="198"/>
        <v>-0.23361397152820171</v>
      </c>
      <c r="N288" s="1">
        <f t="shared" si="193"/>
        <v>0.97596639811871932</v>
      </c>
      <c r="O288" s="1">
        <f t="shared" si="199"/>
        <v>3.8553443315430234</v>
      </c>
      <c r="P288" s="1">
        <f t="shared" si="200"/>
        <v>-0.99060821436696356</v>
      </c>
      <c r="Q288" s="1">
        <f t="shared" si="201"/>
        <v>0.83113050671085431</v>
      </c>
      <c r="S288" s="4">
        <f t="shared" si="206"/>
        <v>286</v>
      </c>
      <c r="T288" s="2">
        <f t="shared" si="207"/>
        <v>2.0289334515472168</v>
      </c>
      <c r="U288" s="2">
        <f t="shared" si="208"/>
        <v>52.760992006958986</v>
      </c>
    </row>
    <row r="289" spans="3:21" x14ac:dyDescent="0.3">
      <c r="C289" s="1">
        <f t="shared" si="202"/>
        <v>-0.96978209615226341</v>
      </c>
      <c r="D289" s="1">
        <f t="shared" si="203"/>
        <v>-0.38335277795406592</v>
      </c>
      <c r="E289" s="1">
        <f t="shared" si="194"/>
        <v>0.60956171921527136</v>
      </c>
      <c r="F289" s="1">
        <f t="shared" si="192"/>
        <v>1.1132981272865725</v>
      </c>
      <c r="G289" s="1">
        <f t="shared" si="195"/>
        <v>3.8966521548803863</v>
      </c>
      <c r="H289" s="1">
        <f t="shared" si="196"/>
        <v>-0.96978209615226341</v>
      </c>
      <c r="I289" s="1">
        <f t="shared" si="197"/>
        <v>1.0327110061938658</v>
      </c>
      <c r="K289" s="1">
        <f t="shared" si="204"/>
        <v>1.0392614981928019</v>
      </c>
      <c r="L289" s="1">
        <f t="shared" si="205"/>
        <v>-0.14265235599296228</v>
      </c>
      <c r="M289" s="1">
        <f t="shared" si="198"/>
        <v>-7.100699792906863E-2</v>
      </c>
      <c r="N289" s="1">
        <f t="shared" si="193"/>
        <v>-0.95277013023391754</v>
      </c>
      <c r="O289" s="1">
        <f t="shared" si="199"/>
        <v>3.953922000724297</v>
      </c>
      <c r="P289" s="1">
        <f t="shared" si="200"/>
        <v>1.0392614981928019</v>
      </c>
      <c r="Q289" s="1">
        <f t="shared" si="201"/>
        <v>-0.99060821436696356</v>
      </c>
      <c r="S289" s="4">
        <f t="shared" si="206"/>
        <v>287</v>
      </c>
      <c r="T289" s="2">
        <f t="shared" si="207"/>
        <v>2.0234111932850407</v>
      </c>
      <c r="U289" s="2">
        <f t="shared" si="208"/>
        <v>52.766514265221161</v>
      </c>
    </row>
    <row r="290" spans="3:21" x14ac:dyDescent="0.3">
      <c r="C290" s="1">
        <f t="shared" si="202"/>
        <v>0.7716577736386937</v>
      </c>
      <c r="D290" s="1">
        <f t="shared" si="203"/>
        <v>0.67816230298572822</v>
      </c>
      <c r="E290" s="1">
        <f t="shared" si="194"/>
        <v>1.5296949750603912</v>
      </c>
      <c r="F290" s="1">
        <f t="shared" si="192"/>
        <v>-1.7372978151242553</v>
      </c>
      <c r="G290" s="1">
        <f t="shared" si="195"/>
        <v>3.7029268843986278</v>
      </c>
      <c r="H290" s="1">
        <f t="shared" si="196"/>
        <v>0.7716577736386937</v>
      </c>
      <c r="I290" s="1">
        <f t="shared" si="197"/>
        <v>-0.96978209615226341</v>
      </c>
      <c r="K290" s="1">
        <f t="shared" si="204"/>
        <v>-1.0499829508682399</v>
      </c>
      <c r="L290" s="1">
        <f t="shared" si="205"/>
        <v>5.6986202748332271E-3</v>
      </c>
      <c r="M290" s="1">
        <f t="shared" si="198"/>
        <v>5.8989144025156322E-2</v>
      </c>
      <c r="N290" s="1">
        <f t="shared" si="193"/>
        <v>-0.95202933158372716</v>
      </c>
      <c r="O290" s="1">
        <f t="shared" si="199"/>
        <v>3.9811261600165206</v>
      </c>
      <c r="P290" s="1">
        <f t="shared" si="200"/>
        <v>-1.0499829508682399</v>
      </c>
      <c r="Q290" s="1">
        <f t="shared" si="201"/>
        <v>1.0392614981928019</v>
      </c>
      <c r="S290" s="4">
        <f t="shared" si="206"/>
        <v>288</v>
      </c>
      <c r="T290" s="2">
        <f t="shared" si="207"/>
        <v>1.9417987366736142</v>
      </c>
      <c r="U290" s="2">
        <f t="shared" si="208"/>
        <v>52.848126721832585</v>
      </c>
    </row>
    <row r="291" spans="3:21" x14ac:dyDescent="0.3">
      <c r="C291" s="1">
        <f t="shared" si="202"/>
        <v>-0.29843760725614543</v>
      </c>
      <c r="D291" s="1">
        <f t="shared" si="203"/>
        <v>-0.95875722400444241</v>
      </c>
      <c r="E291" s="1">
        <f t="shared" si="194"/>
        <v>-34.90385786511407</v>
      </c>
      <c r="F291" s="1">
        <f t="shared" si="192"/>
        <v>-33.193634166540576</v>
      </c>
      <c r="G291" s="1">
        <f t="shared" si="195"/>
        <v>3.397991410850953</v>
      </c>
      <c r="H291" s="1">
        <f t="shared" si="196"/>
        <v>-0.29843760725614543</v>
      </c>
      <c r="I291" s="1">
        <f t="shared" si="197"/>
        <v>0.7716577736386937</v>
      </c>
      <c r="K291" s="1">
        <f t="shared" si="204"/>
        <v>1.041219058125469</v>
      </c>
      <c r="L291" s="1">
        <f t="shared" si="205"/>
        <v>0.12905683676905938</v>
      </c>
      <c r="M291" s="1">
        <f t="shared" si="198"/>
        <v>0.21596849005054872</v>
      </c>
      <c r="N291" s="1">
        <f t="shared" si="193"/>
        <v>-0.97228858941983987</v>
      </c>
      <c r="O291" s="1">
        <f t="shared" si="199"/>
        <v>3.9749851835814169</v>
      </c>
      <c r="P291" s="1">
        <f t="shared" si="200"/>
        <v>-1.0499829508682401</v>
      </c>
      <c r="Q291" s="1">
        <f t="shared" si="201"/>
        <v>1.041219058125469</v>
      </c>
      <c r="S291" s="4">
        <f t="shared" si="206"/>
        <v>289</v>
      </c>
      <c r="T291" s="2">
        <f t="shared" si="207"/>
        <v>1.7256938928784336</v>
      </c>
      <c r="U291" s="2">
        <f t="shared" si="208"/>
        <v>53.064231565627765</v>
      </c>
    </row>
    <row r="292" spans="3:21" x14ac:dyDescent="0.3">
      <c r="C292" s="1">
        <f t="shared" si="202"/>
        <v>-0.35288971770211469</v>
      </c>
      <c r="D292" s="1">
        <f t="shared" si="203"/>
        <v>0.94183149945716171</v>
      </c>
      <c r="E292" s="1">
        <f t="shared" si="194"/>
        <v>-1.3814676847345735</v>
      </c>
      <c r="F292" s="1">
        <f t="shared" si="192"/>
        <v>1.6211911575657338</v>
      </c>
      <c r="G292" s="1">
        <f t="shared" si="195"/>
        <v>3.313642918835439</v>
      </c>
      <c r="H292" s="1">
        <f t="shared" si="196"/>
        <v>-0.35288971770211469</v>
      </c>
      <c r="I292" s="1">
        <f t="shared" si="197"/>
        <v>-0.29843760725614543</v>
      </c>
      <c r="K292" s="1">
        <f t="shared" si="204"/>
        <v>-0.99782313847965332</v>
      </c>
      <c r="L292" s="1">
        <f t="shared" si="205"/>
        <v>-0.31131202758110293</v>
      </c>
      <c r="M292" s="1">
        <f t="shared" si="198"/>
        <v>0.4829125799618465</v>
      </c>
      <c r="N292" s="1">
        <f t="shared" si="193"/>
        <v>1.0553914953009182</v>
      </c>
      <c r="O292" s="1">
        <f t="shared" si="199"/>
        <v>3.9260740649003352</v>
      </c>
      <c r="P292" s="1">
        <f t="shared" si="200"/>
        <v>-0.99782313847965332</v>
      </c>
      <c r="Q292" s="1">
        <f t="shared" si="201"/>
        <v>1.041219058125469</v>
      </c>
      <c r="S292" s="4">
        <f t="shared" si="206"/>
        <v>290</v>
      </c>
      <c r="T292" s="2">
        <f t="shared" si="207"/>
        <v>1.4093643306802253</v>
      </c>
      <c r="U292" s="2">
        <f t="shared" si="208"/>
        <v>53.38056112782597</v>
      </c>
    </row>
    <row r="293" spans="3:21" x14ac:dyDescent="0.3">
      <c r="C293" s="1">
        <f t="shared" si="202"/>
        <v>0.79873611603598582</v>
      </c>
      <c r="D293" s="1">
        <f t="shared" si="203"/>
        <v>-0.64910237475753485</v>
      </c>
      <c r="E293" s="1">
        <f t="shared" si="194"/>
        <v>-0.56848745607811979</v>
      </c>
      <c r="F293" s="1">
        <f t="shared" si="192"/>
        <v>-1.0934837605139061</v>
      </c>
      <c r="G293" s="1">
        <f t="shared" si="195"/>
        <v>3.5794274897956657</v>
      </c>
      <c r="H293" s="1">
        <f t="shared" si="196"/>
        <v>0.79873611603598582</v>
      </c>
      <c r="I293" s="1">
        <f t="shared" si="197"/>
        <v>-0.35288971770211447</v>
      </c>
      <c r="K293" s="1">
        <f t="shared" si="204"/>
        <v>0.85336084622966402</v>
      </c>
      <c r="L293" s="1">
        <f t="shared" si="205"/>
        <v>0.58264800645892501</v>
      </c>
      <c r="M293" s="1">
        <f t="shared" si="198"/>
        <v>1.11706134439609</v>
      </c>
      <c r="N293" s="1">
        <f t="shared" si="193"/>
        <v>-1.4248770086969207</v>
      </c>
      <c r="O293" s="1">
        <f t="shared" si="199"/>
        <v>3.7760539541521019</v>
      </c>
      <c r="P293" s="1">
        <f t="shared" si="200"/>
        <v>0.85336084622966402</v>
      </c>
      <c r="Q293" s="1">
        <f t="shared" si="201"/>
        <v>-0.99782313847965332</v>
      </c>
      <c r="S293" s="4">
        <f t="shared" si="206"/>
        <v>291</v>
      </c>
      <c r="T293" s="2">
        <f t="shared" si="207"/>
        <v>1.232961014296732</v>
      </c>
      <c r="U293" s="2">
        <f t="shared" si="208"/>
        <v>53.556964444209463</v>
      </c>
    </row>
    <row r="294" spans="3:21" x14ac:dyDescent="0.3">
      <c r="C294" s="1">
        <f t="shared" si="202"/>
        <v>-0.97898640732458864</v>
      </c>
      <c r="D294" s="1">
        <f t="shared" si="203"/>
        <v>0.36151058016049409</v>
      </c>
      <c r="E294" s="1">
        <f t="shared" si="194"/>
        <v>-0.26209891258572143</v>
      </c>
      <c r="F294" s="1">
        <f t="shared" si="192"/>
        <v>0.98272106040144036</v>
      </c>
      <c r="G294" s="1">
        <f t="shared" si="195"/>
        <v>3.8364297022098381</v>
      </c>
      <c r="H294" s="1">
        <f t="shared" si="196"/>
        <v>-0.97898640732458864</v>
      </c>
      <c r="I294" s="1">
        <f t="shared" si="197"/>
        <v>0.79873611603598582</v>
      </c>
      <c r="K294" s="1">
        <f t="shared" si="204"/>
        <v>-0.46911947021644318</v>
      </c>
      <c r="L294" s="1">
        <f t="shared" si="205"/>
        <v>-0.89464363376772993</v>
      </c>
      <c r="M294" s="1">
        <f t="shared" si="198"/>
        <v>6.2869396046680963</v>
      </c>
      <c r="N294" s="1">
        <f t="shared" si="193"/>
        <v>6.0500756816034587</v>
      </c>
      <c r="O294" s="1">
        <f t="shared" si="199"/>
        <v>3.4829993994562756</v>
      </c>
      <c r="P294" s="1">
        <f t="shared" si="200"/>
        <v>-0.46911947021644318</v>
      </c>
      <c r="Q294" s="1">
        <f t="shared" si="201"/>
        <v>0.85336084622966402</v>
      </c>
      <c r="S294" s="4">
        <f t="shared" si="206"/>
        <v>292</v>
      </c>
      <c r="T294" s="2">
        <f t="shared" si="207"/>
        <v>1.3556871699347441</v>
      </c>
      <c r="U294" s="2">
        <f t="shared" si="208"/>
        <v>53.679690599847476</v>
      </c>
    </row>
    <row r="295" spans="3:21" x14ac:dyDescent="0.3">
      <c r="C295" s="1">
        <f t="shared" si="202"/>
        <v>1.0353531651607943</v>
      </c>
      <c r="D295" s="1">
        <f t="shared" si="203"/>
        <v>-0.16644563136631185</v>
      </c>
      <c r="E295" s="1">
        <f t="shared" si="194"/>
        <v>-9.4786423662556685E-2</v>
      </c>
      <c r="F295" s="1">
        <f t="shared" si="192"/>
        <v>-0.95487262754715518</v>
      </c>
      <c r="G295" s="1">
        <f t="shared" si="195"/>
        <v>3.9478572091898894</v>
      </c>
      <c r="H295" s="1">
        <f t="shared" si="196"/>
        <v>1.0353531651607943</v>
      </c>
      <c r="I295" s="1">
        <f t="shared" si="197"/>
        <v>-0.97898640732458875</v>
      </c>
      <c r="K295" s="1">
        <f t="shared" si="204"/>
        <v>-0.16985255019426929</v>
      </c>
      <c r="L295" s="1">
        <f t="shared" si="205"/>
        <v>0.98682941808671498</v>
      </c>
      <c r="M295" s="1">
        <f t="shared" si="198"/>
        <v>-1.9810174466263355</v>
      </c>
      <c r="N295" s="1">
        <f t="shared" si="193"/>
        <v>2.1089875640913731</v>
      </c>
      <c r="O295" s="1">
        <f t="shared" si="199"/>
        <v>3.2925226294200454</v>
      </c>
      <c r="P295" s="1">
        <f t="shared" si="200"/>
        <v>-0.16985255019426929</v>
      </c>
      <c r="Q295" s="1">
        <f t="shared" si="201"/>
        <v>-0.46911947021644318</v>
      </c>
      <c r="S295" s="4">
        <f t="shared" si="206"/>
        <v>293</v>
      </c>
      <c r="T295" s="2">
        <f t="shared" si="207"/>
        <v>1.6681019621160429</v>
      </c>
      <c r="U295" s="2">
        <f t="shared" si="208"/>
        <v>53.992105392028776</v>
      </c>
    </row>
    <row r="296" spans="3:21" x14ac:dyDescent="0.3">
      <c r="C296" s="1">
        <f t="shared" si="202"/>
        <v>-1.0494898292254111</v>
      </c>
      <c r="D296" s="1">
        <f t="shared" si="203"/>
        <v>3.1169179969492311E-2</v>
      </c>
      <c r="E296" s="1">
        <f t="shared" si="194"/>
        <v>2.9048534230695325E-2</v>
      </c>
      <c r="F296" s="1">
        <f t="shared" si="192"/>
        <v>-0.95101279345806589</v>
      </c>
      <c r="G296" s="1">
        <f t="shared" si="195"/>
        <v>3.9811225736808002</v>
      </c>
      <c r="H296" s="1">
        <f t="shared" si="196"/>
        <v>-1.0494898292254111</v>
      </c>
      <c r="I296" s="1">
        <f t="shared" si="197"/>
        <v>1.0353531651607941</v>
      </c>
      <c r="K296" s="1">
        <f t="shared" si="204"/>
        <v>0.70317040257518104</v>
      </c>
      <c r="L296" s="1">
        <f t="shared" si="205"/>
        <v>-0.74264428265480542</v>
      </c>
      <c r="M296" s="1">
        <f t="shared" si="198"/>
        <v>-0.71253184815287818</v>
      </c>
      <c r="N296" s="1">
        <f t="shared" si="193"/>
        <v>-1.1669539867551006</v>
      </c>
      <c r="O296" s="1">
        <f t="shared" si="199"/>
        <v>3.4853587908389163</v>
      </c>
      <c r="P296" s="1">
        <f t="shared" si="200"/>
        <v>0.70317040257518104</v>
      </c>
      <c r="Q296" s="1">
        <f t="shared" si="201"/>
        <v>-0.16985255019426898</v>
      </c>
      <c r="S296" s="4">
        <f t="shared" si="206"/>
        <v>294</v>
      </c>
      <c r="T296" s="2">
        <f t="shared" si="207"/>
        <v>1.9158823458328309</v>
      </c>
      <c r="U296" s="2">
        <f t="shared" si="208"/>
        <v>54.239885775745563</v>
      </c>
    </row>
    <row r="297" spans="3:21" x14ac:dyDescent="0.3">
      <c r="C297" s="1">
        <f t="shared" si="202"/>
        <v>1.0455443519949936</v>
      </c>
      <c r="D297" s="1">
        <f t="shared" si="203"/>
        <v>9.2026852097150003E-2</v>
      </c>
      <c r="E297" s="1">
        <f t="shared" si="194"/>
        <v>0.16593203191351846</v>
      </c>
      <c r="F297" s="1">
        <f t="shared" si="192"/>
        <v>-0.96360975085386358</v>
      </c>
      <c r="G297" s="1">
        <f t="shared" si="195"/>
        <v>3.9813525393632361</v>
      </c>
      <c r="H297" s="1">
        <f t="shared" si="196"/>
        <v>-1.0494898292254111</v>
      </c>
      <c r="I297" s="1">
        <f t="shared" si="197"/>
        <v>1.0455443519949936</v>
      </c>
      <c r="K297" s="1">
        <f t="shared" si="204"/>
        <v>-0.94654801523230692</v>
      </c>
      <c r="L297" s="1">
        <f t="shared" si="205"/>
        <v>0.43283263051740595</v>
      </c>
      <c r="M297" s="1">
        <f t="shared" si="198"/>
        <v>-0.32566131968705331</v>
      </c>
      <c r="N297" s="1">
        <f t="shared" si="193"/>
        <v>0.99950379824957869</v>
      </c>
      <c r="O297" s="1">
        <f t="shared" si="199"/>
        <v>3.7777477526169139</v>
      </c>
      <c r="P297" s="1">
        <f t="shared" si="200"/>
        <v>-0.94654801523230692</v>
      </c>
      <c r="Q297" s="1">
        <f t="shared" si="201"/>
        <v>0.70317040257518115</v>
      </c>
      <c r="S297" s="4">
        <f t="shared" si="206"/>
        <v>295</v>
      </c>
      <c r="T297" s="2">
        <f t="shared" si="207"/>
        <v>2.0210345316619174</v>
      </c>
      <c r="U297" s="2">
        <f t="shared" si="208"/>
        <v>54.345037961574647</v>
      </c>
    </row>
    <row r="298" spans="3:21" x14ac:dyDescent="0.3">
      <c r="C298" s="1">
        <f t="shared" si="202"/>
        <v>-1.0166169699054937</v>
      </c>
      <c r="D298" s="1">
        <f t="shared" si="203"/>
        <v>-0.2501517661792651</v>
      </c>
      <c r="E298" s="1">
        <f t="shared" si="194"/>
        <v>0.38256143195663694</v>
      </c>
      <c r="F298" s="1">
        <f t="shared" si="192"/>
        <v>1.0177999778810043</v>
      </c>
      <c r="G298" s="1">
        <f t="shared" si="195"/>
        <v>3.9489090923573746</v>
      </c>
      <c r="H298" s="1">
        <f t="shared" si="196"/>
        <v>-1.0166169699054937</v>
      </c>
      <c r="I298" s="1">
        <f t="shared" si="197"/>
        <v>1.0455443519949936</v>
      </c>
      <c r="K298" s="1">
        <f t="shared" si="204"/>
        <v>1.0266408516765377</v>
      </c>
      <c r="L298" s="1">
        <f t="shared" si="205"/>
        <v>-0.20975865987192976</v>
      </c>
      <c r="M298" s="1">
        <f t="shared" si="198"/>
        <v>-0.12899827993310176</v>
      </c>
      <c r="N298" s="1">
        <f t="shared" si="193"/>
        <v>-0.95825202258444975</v>
      </c>
      <c r="O298" s="1">
        <f t="shared" si="199"/>
        <v>3.9267105945859075</v>
      </c>
      <c r="P298" s="1">
        <f t="shared" si="200"/>
        <v>1.0266408516765377</v>
      </c>
      <c r="Q298" s="1">
        <f t="shared" si="201"/>
        <v>-0.94654801523230692</v>
      </c>
      <c r="S298" s="4">
        <f t="shared" si="206"/>
        <v>296</v>
      </c>
      <c r="T298" s="2">
        <f t="shared" si="207"/>
        <v>2.0436570476705</v>
      </c>
      <c r="U298" s="2">
        <f t="shared" si="208"/>
        <v>54.367660477583229</v>
      </c>
    </row>
    <row r="299" spans="3:21" x14ac:dyDescent="0.3">
      <c r="C299" s="1">
        <f t="shared" si="202"/>
        <v>0.9158240150038216</v>
      </c>
      <c r="D299" s="1">
        <f t="shared" si="203"/>
        <v>0.4891256241793363</v>
      </c>
      <c r="E299" s="1">
        <f t="shared" si="194"/>
        <v>0.84048189445221455</v>
      </c>
      <c r="F299" s="1">
        <f t="shared" si="192"/>
        <v>-1.2417806099236439</v>
      </c>
      <c r="G299" s="1">
        <f t="shared" si="195"/>
        <v>3.8395221127004482</v>
      </c>
      <c r="H299" s="1">
        <f t="shared" si="196"/>
        <v>0.9158240150038216</v>
      </c>
      <c r="I299" s="1">
        <f t="shared" si="197"/>
        <v>-1.0166169699054937</v>
      </c>
      <c r="K299" s="1">
        <f t="shared" si="204"/>
        <v>-1.0482386758650075</v>
      </c>
      <c r="L299" s="1">
        <f t="shared" si="205"/>
        <v>5.7897230249336407E-2</v>
      </c>
      <c r="M299" s="1">
        <f t="shared" si="198"/>
        <v>6.6516270802152895E-3</v>
      </c>
      <c r="N299" s="1">
        <f t="shared" si="193"/>
        <v>-0.95039826868479871</v>
      </c>
      <c r="O299" s="1">
        <f t="shared" si="199"/>
        <v>3.975149189639398</v>
      </c>
      <c r="P299" s="1">
        <f t="shared" si="200"/>
        <v>-1.0482386758650075</v>
      </c>
      <c r="Q299" s="1">
        <f t="shared" si="201"/>
        <v>1.026640851676538</v>
      </c>
      <c r="S299" s="4">
        <f t="shared" si="206"/>
        <v>297</v>
      </c>
      <c r="T299" s="2">
        <f t="shared" si="207"/>
        <v>2.0108456383806175</v>
      </c>
      <c r="U299" s="2">
        <f t="shared" si="208"/>
        <v>54.400471886873113</v>
      </c>
    </row>
    <row r="300" spans="3:21" x14ac:dyDescent="0.3">
      <c r="C300" s="1">
        <f t="shared" si="202"/>
        <v>-0.6234723378668221</v>
      </c>
      <c r="D300" s="1">
        <f t="shared" si="203"/>
        <v>-0.80462509060476672</v>
      </c>
      <c r="E300" s="1">
        <f t="shared" si="194"/>
        <v>2.7110284095503201</v>
      </c>
      <c r="F300" s="1">
        <f t="shared" si="192"/>
        <v>2.7468692691148879</v>
      </c>
      <c r="G300" s="1">
        <f t="shared" si="195"/>
        <v>3.5850315010774363</v>
      </c>
      <c r="H300" s="1">
        <f t="shared" si="196"/>
        <v>-0.6234723378668221</v>
      </c>
      <c r="I300" s="1">
        <f t="shared" si="197"/>
        <v>0.9158240150038216</v>
      </c>
      <c r="K300" s="1">
        <f t="shared" si="204"/>
        <v>1.0472872885730529</v>
      </c>
      <c r="L300" s="1">
        <f t="shared" si="205"/>
        <v>7.1835887501686874E-2</v>
      </c>
      <c r="M300" s="1">
        <f t="shared" si="198"/>
        <v>0.14531737966478242</v>
      </c>
      <c r="N300" s="1">
        <f t="shared" si="193"/>
        <v>-0.96035944608780044</v>
      </c>
      <c r="O300" s="1">
        <f t="shared" si="199"/>
        <v>3.9810627520080244</v>
      </c>
      <c r="P300" s="1">
        <f t="shared" si="200"/>
        <v>-1.0482386758650077</v>
      </c>
      <c r="Q300" s="1">
        <f t="shared" si="201"/>
        <v>1.0472872885730529</v>
      </c>
      <c r="S300" s="4">
        <f t="shared" si="206"/>
        <v>298</v>
      </c>
      <c r="T300" s="2">
        <f t="shared" si="207"/>
        <v>1.8866959414502464</v>
      </c>
      <c r="U300" s="2">
        <f t="shared" si="208"/>
        <v>54.524621583803487</v>
      </c>
    </row>
    <row r="301" spans="3:21" x14ac:dyDescent="0.3">
      <c r="C301" s="1">
        <f t="shared" si="202"/>
        <v>4.1894640893979276E-2</v>
      </c>
      <c r="D301" s="1">
        <f t="shared" si="203"/>
        <v>0.99920369159243028</v>
      </c>
      <c r="E301" s="1">
        <f t="shared" si="194"/>
        <v>-3.5125341467317543</v>
      </c>
      <c r="F301" s="1">
        <f t="shared" si="192"/>
        <v>3.4717374119785829</v>
      </c>
      <c r="G301" s="1">
        <f t="shared" si="195"/>
        <v>3.3160030047861095</v>
      </c>
      <c r="H301" s="1">
        <f t="shared" si="196"/>
        <v>4.1894640893979276E-2</v>
      </c>
      <c r="I301" s="1">
        <f t="shared" si="197"/>
        <v>-0.62347233786682221</v>
      </c>
      <c r="K301" s="1">
        <f t="shared" si="204"/>
        <v>-1.0221259401724874</v>
      </c>
      <c r="L301" s="1">
        <f t="shared" si="205"/>
        <v>-0.22888582034325203</v>
      </c>
      <c r="M301" s="1">
        <f t="shared" ref="M301" si="209">(L301-L300-O301*K301)/(K301-K300-O301*a*a*L301)</f>
        <v>-3.4898760655024512</v>
      </c>
      <c r="N301" s="1">
        <f t="shared" si="193"/>
        <v>-0.12831521228426945</v>
      </c>
      <c r="O301" s="1">
        <f t="shared" si="199"/>
        <v>3.9535312394601876</v>
      </c>
      <c r="P301" s="1">
        <f t="shared" si="200"/>
        <v>-1.0221259401724874</v>
      </c>
      <c r="Q301" s="1">
        <f t="shared" si="201"/>
        <v>1.0472872885730529</v>
      </c>
      <c r="S301" s="4">
        <f t="shared" si="206"/>
        <v>299</v>
      </c>
      <c r="T301" s="2">
        <f t="shared" si="207"/>
        <v>1.6249134273121888</v>
      </c>
      <c r="U301" s="2">
        <f t="shared" si="208"/>
        <v>54.786404097941542</v>
      </c>
    </row>
    <row r="302" spans="3:21" x14ac:dyDescent="0.3">
      <c r="S302" s="4"/>
      <c r="T302" s="2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Senn</dc:creator>
  <cp:lastModifiedBy>Peter Senn</cp:lastModifiedBy>
  <dcterms:created xsi:type="dcterms:W3CDTF">2021-11-17T11:55:57Z</dcterms:created>
  <dcterms:modified xsi:type="dcterms:W3CDTF">2021-12-26T17:02:30Z</dcterms:modified>
</cp:coreProperties>
</file>